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esnazyk\Desktop\GRANTY_RYBA,DDDB\NABORY_I-2022_10\SZKOLENIA\2022-07-21_informacyjne\"/>
    </mc:Choice>
  </mc:AlternateContent>
  <bookViews>
    <workbookView xWindow="0" yWindow="0" windowWidth="15360" windowHeight="7056"/>
  </bookViews>
  <sheets>
    <sheet name="Zestawienie R-F" sheetId="1" r:id="rId1"/>
    <sheet name="Plan finansowy" sheetId="2" r:id="rId2"/>
  </sheets>
  <definedNames>
    <definedName name="_xlnm._FilterDatabase" localSheetId="0" hidden="1">'Zestawienie R-F'!$A$7:$R$7</definedName>
  </definedNames>
  <calcPr calcId="162913"/>
  <fileRecoveryPr repairLoad="1"/>
</workbook>
</file>

<file path=xl/calcChain.xml><?xml version="1.0" encoding="utf-8"?>
<calcChain xmlns="http://schemas.openxmlformats.org/spreadsheetml/2006/main">
  <c r="D18" i="2" l="1"/>
  <c r="D15" i="2"/>
  <c r="D13" i="2"/>
  <c r="D6" i="2"/>
  <c r="C6" i="2"/>
  <c r="C4" i="2"/>
  <c r="D3" i="2"/>
  <c r="C3" i="2"/>
  <c r="F24" i="1"/>
  <c r="F23" i="1"/>
  <c r="F22" i="1"/>
  <c r="F21" i="1"/>
  <c r="F20" i="1"/>
  <c r="F19" i="1"/>
  <c r="F18" i="1"/>
  <c r="F17" i="1"/>
  <c r="F15" i="1"/>
  <c r="F14" i="1"/>
  <c r="F10" i="1"/>
  <c r="F9" i="1"/>
  <c r="F8" i="1"/>
  <c r="F7" i="1"/>
</calcChain>
</file>

<file path=xl/comments1.xml><?xml version="1.0" encoding="utf-8"?>
<comments xmlns="http://schemas.openxmlformats.org/spreadsheetml/2006/main">
  <authors>
    <author>esnażyk</author>
    <author>esnazyk</author>
  </authors>
  <commentList>
    <comment ref="C3" authorId="0" shapeId="0">
      <text>
        <r>
          <rPr>
            <b/>
            <sz val="9"/>
            <color indexed="81"/>
            <rFont val="Tahoma"/>
            <family val="2"/>
            <charset val="238"/>
          </rPr>
          <t>esnażyk:</t>
        </r>
        <r>
          <rPr>
            <sz val="9"/>
            <color indexed="81"/>
            <rFont val="Tahoma"/>
            <family val="2"/>
            <charset val="238"/>
          </rPr>
          <t xml:space="preserve">
min. 6 250,00 zł
max. 10 000,00 zł</t>
        </r>
      </text>
    </comment>
    <comment ref="B10" authorId="0" shapeId="0">
      <text>
        <r>
          <rPr>
            <b/>
            <sz val="9"/>
            <color indexed="81"/>
            <rFont val="Tahoma"/>
            <family val="2"/>
            <charset val="238"/>
          </rPr>
          <t>esnażyk:</t>
        </r>
        <r>
          <rPr>
            <sz val="9"/>
            <color indexed="81"/>
            <rFont val="Tahoma"/>
            <family val="2"/>
            <charset val="238"/>
          </rPr>
          <t xml:space="preserve">
Wypełniane tylko, gdy wnioskujemy o kolejny grant, a na poprzedni zawarto umowę z LGD</t>
        </r>
      </text>
    </comment>
    <comment ref="D17" authorId="1" shapeId="0">
      <text>
        <r>
          <rPr>
            <b/>
            <sz val="9"/>
            <color indexed="81"/>
            <rFont val="Tahoma"/>
            <charset val="1"/>
          </rPr>
          <t>esnazyk:</t>
        </r>
        <r>
          <rPr>
            <sz val="9"/>
            <color indexed="81"/>
            <rFont val="Tahoma"/>
            <charset val="1"/>
          </rPr>
          <t xml:space="preserve">
obniżenie poziomu dofinansowania o przynajmniej 3% pozwala uzyskac punkt w kryterium, ale można wpisać 100%</t>
        </r>
      </text>
    </comment>
    <comment ref="D18" authorId="0" shapeId="0">
      <text>
        <r>
          <rPr>
            <b/>
            <sz val="9"/>
            <color indexed="81"/>
            <rFont val="Tahoma"/>
            <family val="2"/>
            <charset val="238"/>
          </rPr>
          <t>esnażyk:</t>
        </r>
        <r>
          <rPr>
            <sz val="9"/>
            <color indexed="81"/>
            <rFont val="Tahoma"/>
            <family val="2"/>
            <charset val="238"/>
          </rPr>
          <t xml:space="preserve">
min. 5 000,00 zł
max. 50 000,00 zł</t>
        </r>
      </text>
    </comment>
  </commentList>
</comments>
</file>

<file path=xl/sharedStrings.xml><?xml version="1.0" encoding="utf-8"?>
<sst xmlns="http://schemas.openxmlformats.org/spreadsheetml/2006/main" count="82" uniqueCount="68">
  <si>
    <t>Nr pozycji</t>
  </si>
  <si>
    <t>Nazwa kosztu</t>
  </si>
  <si>
    <t>Jednostka miary</t>
  </si>
  <si>
    <t>Ilość</t>
  </si>
  <si>
    <t>Wartość jednostkowa, w tym VAT [zł]</t>
  </si>
  <si>
    <t>Wartość ogółem, w tym VAT [zł]</t>
  </si>
  <si>
    <t>Uzasadnienie wydatku, parametry i podanie źródła przyjętej ceny (np. kosztorys, oferta, wydruk ze strony internetowej)</t>
  </si>
  <si>
    <t>1.</t>
  </si>
  <si>
    <t>2.</t>
  </si>
  <si>
    <t>3.</t>
  </si>
  <si>
    <t>4.</t>
  </si>
  <si>
    <t>5.</t>
  </si>
  <si>
    <t>6.</t>
  </si>
  <si>
    <t>RAZEM</t>
  </si>
  <si>
    <t>Koszty planowane do poniesienia przez grantobiorcę, w tym:</t>
  </si>
  <si>
    <t>Całkowite koszty projektu [zł]</t>
  </si>
  <si>
    <t>Koszty stanowiące podstawę do wyliczenia kwoty grantu [zł]</t>
  </si>
  <si>
    <t>Pomoc zyskana uprzednio w ramach udzielenia grantu przez LGD:</t>
  </si>
  <si>
    <t>Należy wpisać podpisane umowy do tej pory umowy o powierzenie grantu zawarte z LGD oraz podać kwotę przyznanego grantu w zł(można dodawać wiersze):</t>
  </si>
  <si>
    <t>Nr umowy z LGD</t>
  </si>
  <si>
    <t>Wartość [zł]</t>
  </si>
  <si>
    <t>Łączna wartość uzyskanych grantów</t>
  </si>
  <si>
    <t>Limit pomocy dla grantobiorcy w ramach programu, z którego pochodzi grant</t>
  </si>
  <si>
    <t>Pozostały limit pomocy</t>
  </si>
  <si>
    <t>Poziom dofinansowania, o jaki ubiega się Wnioskodawca</t>
  </si>
  <si>
    <t>IV.Plan finansowy</t>
  </si>
  <si>
    <r>
      <t>1.</t>
    </r>
    <r>
      <rPr>
        <b/>
        <sz val="7"/>
        <color theme="1"/>
        <rFont val="Calibri"/>
        <family val="2"/>
        <charset val="238"/>
        <scheme val="minor"/>
      </rPr>
      <t xml:space="preserve">                   </t>
    </r>
    <r>
      <rPr>
        <b/>
        <sz val="10"/>
        <color theme="1"/>
        <rFont val="Calibri"/>
        <family val="2"/>
        <charset val="238"/>
        <scheme val="minor"/>
      </rPr>
      <t> </t>
    </r>
  </si>
  <si>
    <r>
      <t>2.</t>
    </r>
    <r>
      <rPr>
        <b/>
        <sz val="7"/>
        <color theme="1"/>
        <rFont val="Calibri"/>
        <family val="2"/>
        <charset val="238"/>
        <scheme val="minor"/>
      </rPr>
      <t xml:space="preserve">                   </t>
    </r>
    <r>
      <rPr>
        <b/>
        <sz val="10"/>
        <color theme="1"/>
        <rFont val="Calibri"/>
        <family val="2"/>
        <charset val="238"/>
        <scheme val="minor"/>
      </rPr>
      <t> </t>
    </r>
  </si>
  <si>
    <r>
      <t>3.</t>
    </r>
    <r>
      <rPr>
        <b/>
        <sz val="7"/>
        <color theme="1"/>
        <rFont val="Calibri"/>
        <family val="2"/>
        <charset val="238"/>
        <scheme val="minor"/>
      </rPr>
      <t xml:space="preserve">                   </t>
    </r>
    <r>
      <rPr>
        <b/>
        <sz val="10"/>
        <color theme="1"/>
        <rFont val="Calibri"/>
        <family val="2"/>
        <charset val="238"/>
        <scheme val="minor"/>
      </rPr>
      <t> </t>
    </r>
  </si>
  <si>
    <r>
      <t>4.</t>
    </r>
    <r>
      <rPr>
        <b/>
        <sz val="7"/>
        <color theme="1"/>
        <rFont val="Calibri"/>
        <family val="2"/>
        <charset val="238"/>
        <scheme val="minor"/>
      </rPr>
      <t xml:space="preserve">                   </t>
    </r>
    <r>
      <rPr>
        <b/>
        <sz val="10"/>
        <color theme="1"/>
        <rFont val="Calibri"/>
        <family val="2"/>
        <charset val="238"/>
        <scheme val="minor"/>
      </rPr>
      <t> </t>
    </r>
  </si>
  <si>
    <r>
      <t>5.</t>
    </r>
    <r>
      <rPr>
        <b/>
        <sz val="7"/>
        <color theme="1"/>
        <rFont val="Calibri"/>
        <family val="2"/>
        <charset val="238"/>
        <scheme val="minor"/>
      </rPr>
      <t xml:space="preserve">                   </t>
    </r>
    <r>
      <rPr>
        <b/>
        <sz val="10"/>
        <color theme="1"/>
        <rFont val="Calibri"/>
        <family val="2"/>
        <charset val="238"/>
        <scheme val="minor"/>
      </rPr>
      <t> </t>
    </r>
  </si>
  <si>
    <r>
      <t>6.</t>
    </r>
    <r>
      <rPr>
        <b/>
        <sz val="7"/>
        <color theme="1"/>
        <rFont val="Calibri"/>
        <family val="2"/>
        <charset val="238"/>
        <scheme val="minor"/>
      </rPr>
      <t xml:space="preserve">                   </t>
    </r>
    <r>
      <rPr>
        <b/>
        <sz val="10"/>
        <color theme="1"/>
        <rFont val="Calibri"/>
        <family val="2"/>
        <charset val="238"/>
        <scheme val="minor"/>
      </rPr>
      <t> </t>
    </r>
  </si>
  <si>
    <r>
      <t>7.</t>
    </r>
    <r>
      <rPr>
        <b/>
        <sz val="7"/>
        <color theme="1"/>
        <rFont val="Calibri"/>
        <family val="2"/>
        <charset val="238"/>
        <scheme val="minor"/>
      </rPr>
      <t xml:space="preserve">                   </t>
    </r>
    <r>
      <rPr>
        <b/>
        <sz val="10"/>
        <color theme="1"/>
        <rFont val="Calibri"/>
        <family val="2"/>
        <charset val="238"/>
        <scheme val="minor"/>
      </rPr>
      <t> </t>
    </r>
  </si>
  <si>
    <r>
      <t>8.</t>
    </r>
    <r>
      <rPr>
        <b/>
        <sz val="7"/>
        <color theme="1"/>
        <rFont val="Calibri"/>
        <family val="2"/>
        <charset val="238"/>
        <scheme val="minor"/>
      </rPr>
      <t xml:space="preserve">                   </t>
    </r>
    <r>
      <rPr>
        <b/>
        <sz val="10"/>
        <color theme="1"/>
        <rFont val="Calibri"/>
        <family val="2"/>
        <charset val="238"/>
        <scheme val="minor"/>
      </rPr>
      <t> </t>
    </r>
  </si>
  <si>
    <r>
      <t>9.</t>
    </r>
    <r>
      <rPr>
        <b/>
        <sz val="7"/>
        <color theme="1"/>
        <rFont val="Calibri"/>
        <family val="2"/>
        <charset val="238"/>
        <scheme val="minor"/>
      </rPr>
      <t xml:space="preserve">                   </t>
    </r>
    <r>
      <rPr>
        <b/>
        <sz val="10"/>
        <color theme="1"/>
        <rFont val="Calibri"/>
        <family val="2"/>
        <charset val="238"/>
        <scheme val="minor"/>
      </rPr>
      <t> </t>
    </r>
  </si>
  <si>
    <r>
      <t>10.</t>
    </r>
    <r>
      <rPr>
        <b/>
        <sz val="7"/>
        <color theme="1"/>
        <rFont val="Calibri"/>
        <family val="2"/>
        <charset val="238"/>
        <scheme val="minor"/>
      </rPr>
      <t xml:space="preserve">                </t>
    </r>
    <r>
      <rPr>
        <b/>
        <sz val="10"/>
        <color theme="1"/>
        <rFont val="Calibri"/>
        <family val="2"/>
        <charset val="238"/>
        <scheme val="minor"/>
      </rPr>
      <t> </t>
    </r>
  </si>
  <si>
    <r>
      <t>11.</t>
    </r>
    <r>
      <rPr>
        <b/>
        <sz val="7"/>
        <color theme="1"/>
        <rFont val="Calibri"/>
        <family val="2"/>
        <charset val="238"/>
        <scheme val="minor"/>
      </rPr>
      <t xml:space="preserve">                </t>
    </r>
    <r>
      <rPr>
        <b/>
        <sz val="10"/>
        <color theme="1"/>
        <rFont val="Calibri"/>
        <family val="2"/>
        <charset val="238"/>
        <scheme val="minor"/>
      </rPr>
      <t> </t>
    </r>
  </si>
  <si>
    <t>Można dodawać wiersze. W przypadku, gdy podatek VAT nie będzie stanowił podstawę do przyznania grantu, ceny podajemy w wysokości netto</t>
  </si>
  <si>
    <t>Całkowite koszty zadania określone w ogłoszeniu o naborze</t>
  </si>
  <si>
    <t>I. Koszty Koszty określone w ogłoszeniu o naborze, w tym:</t>
  </si>
  <si>
    <t>A. Koszty finansowe, w tym finansowy wkład własny</t>
  </si>
  <si>
    <t>B. Koszty niefinansowe, stanowiące wkład własny (jeśli takie wskazano w ogłoszeniu)</t>
  </si>
  <si>
    <t>Koszty finansowe, w tym finansowy wkład własny</t>
  </si>
  <si>
    <t>Koszty niefinansowe, stanowiące wkład własny</t>
  </si>
  <si>
    <t>Inne koszty(nieokreślone w ogłoszeniu o naborze)</t>
  </si>
  <si>
    <t>Poziom dofinansowania, o jaki może ubiegać się Wnioskodawca</t>
  </si>
  <si>
    <r>
      <t xml:space="preserve">Wnioskowana kwota grantu
</t>
    </r>
    <r>
      <rPr>
        <i/>
        <sz val="8"/>
        <color theme="1"/>
        <rFont val="Calibri"/>
        <family val="2"/>
        <charset val="238"/>
        <scheme val="minor"/>
      </rPr>
      <t>Ważne:
1. Wnioskowaną kwotę oblicza się mnożąc koszty finansowe (wiersz 1) przez poziom dofinansowania, o jaki ubiega się Wnioskodawca (wiersz 12).
2. Wnioskowana kwota grantu nie może być niższa niż 5 000 zł i wyższa niż maksymalna kwota grantu wskazana w ogłoszeniu o naborze.
3. Wnioskowana kwota grantu nie może być wyższa niż koszty finansowe (wiersz 1).
4. Wartość wnioskowanej kwoty grantu podaje się w pełnych złotówkach (należy obciąć grosze).</t>
    </r>
    <r>
      <rPr>
        <b/>
        <sz val="14"/>
        <color theme="1"/>
        <rFont val="Calibri"/>
        <family val="2"/>
        <charset val="238"/>
        <scheme val="minor"/>
      </rPr>
      <t xml:space="preserve">
</t>
    </r>
  </si>
  <si>
    <t>III.Zestawienie rzeczowo- finansowe</t>
  </si>
  <si>
    <t>sztuka</t>
  </si>
  <si>
    <t>Opracowanie merytoryczne treści tablic</t>
  </si>
  <si>
    <t>usługa</t>
  </si>
  <si>
    <r>
      <t xml:space="preserve">Uzasadnienie: ścieżka przyrodnicza X fukcjonuje od wielu lat, jednak jej obecney stan techniczny jak i sposób przekazu treści wymagają modernizacji i aktualizacji. Grantobiorca chce uatrakcyjnić przekaz poprzez ponowne opracowanie merytoryczne treści, a także zmianę szaty graficznej. W tym celu niezbędne jest zaangażowanie specjalisty w dziedzinie Y, który pochyli się nad zakresem tematycznym ścieżki przyrodniczej X i na nowo operacuje jej zakres merytorczyny.
Parametry: opracowanie treści </t>
    </r>
    <r>
      <rPr>
        <sz val="9"/>
        <color theme="0" tint="-0.34998626667073579"/>
        <rFont val="Calibri"/>
        <family val="2"/>
        <charset val="238"/>
        <scheme val="minor"/>
      </rPr>
      <t>i wykazu niezbędnych grafik/zdjęć dla tablic edukacyjnych w ilości X wraz z nadzorem merytorycznym nad realizacją modernizacji ścieżki</t>
    </r>
    <r>
      <rPr>
        <sz val="9"/>
        <color theme="1"/>
        <rFont val="Calibri"/>
        <family val="2"/>
        <charset val="238"/>
        <scheme val="minor"/>
      </rPr>
      <t>. Zleceniodawca przekaże wytyczne w zakresie opracowania. Parametry tekstów: do umieszczenia na tablicach na ścieżce przyrodniczej o tematyce..... w miejscowości........ Tekst dostosowany do grupy odbiorców, tj.................... (np. dzieci, uczniowie szkół ponadpodstawowych, amatorzy czy profesjonaliści), objętośc tekstu o jednej ciekawostce ok. 500 znaków ze spacjami
Źródło ceny: Indywidualne zapytanie skierowane do fachowca/edulatora w dziedzinie przyrody Doliny Baryczy. Brak możliwości uzyskania kontroferty ze względu na fakt, że wskazany Wykonawca........................ (np. był autorem ścieżki; jest edukatorem, który prowadzi zajęcia na ścieżce i najlepiej wie, jakie są potrzeby w zakresie aktaulizacji; jest specjalista w dziedzinie, której dotyczy ścieżka)</t>
    </r>
  </si>
  <si>
    <t>Zakup zdjęć</t>
  </si>
  <si>
    <t>Uzasadnienie:
Parametry:
Źródło ceny:</t>
  </si>
  <si>
    <t>trzeba wskazać, dlaczego te, a nie inne zdjęcia; napisać konkretnie, co na tych zdjęciach ma być; tutaj tez można uzasadnić brak kontroferty, bo np.. fotograf jest cenionym, nagradzany i chcecie zdjęcia tylko od niego</t>
  </si>
  <si>
    <t>Wydruk tablic</t>
  </si>
  <si>
    <t>Opracowanie graficzne</t>
  </si>
  <si>
    <t xml:space="preserve">Uzasadnienie: ścieżka przyrodnicza X fukcjonuje od wielu lat, jednak jej obecney stan techniczny jak i sposób przekazu treści wymagają modernizacji i aktualizacji. Grantobiorca chce uatrakcyjnić przekaz poprzez ponowne opracowanie merytoryczne treści, a także zmianę szaty graficznej. W tym celu niezbędne jest zaangażowanie specjalisty w dziedzinie Y, który pochyli się nad zakresem tematycznym ścieżki przyrodniczej X i na nowo operacuje jej zakres merytorczyny.grafika, który przygotuje projekt graficzny na podstawie materiałów (tekst, grafiki, zdjęcia) przekazanych przez Zamawiającego.
Parametry: projekt graficzny tablic na ścieżkę przyrodniczą o tematyce........Liczba tablic: X, wymiary tablic:   szerokość x wysokość, wspólny layout, kolorystyka, nawiązująca do logotypów związanych z Doliną Baryczy i tematyki ścieżki, umieszczenie znaku Doliny Baryczy, hasła promocyjnego: Dolina Baryczy- blisko przyrody!, umieszczenie stopki o finansowani zgodnie z wytycznymi zamawiającego; margines min. 5 cm na mocowanie tablicy;  zamawiający przekaże teksty, zdjęcia/grafiki do umieszczenia na tablicach oraz pozostałe wytyczne
Źródło ceny: badanie rynku e-mail, oferty pisemne </t>
  </si>
  <si>
    <t>Uzasadnienie: aktualizacja merytoryczna i graficzna wymaga ponownego wydruku tablic do umieszczenia na……...
Parametry: wydruk wraz z dostawą, liczba tablic X, wymiary wysokośc x szerokość, wydruk jednostronny na dibondzie o grubości 3 mm, druk full  na folii polimerowej, laminat z folii zabezpieczającej przed blaknięciem (mat lub błysk), odporny na warunki atmosferyczne, gwarancja 2 lata
Źródło ceny: oferty z internetu, oferty e-mail</t>
  </si>
  <si>
    <t>Odnowienie/wymiana stelaży tablic</t>
  </si>
  <si>
    <t>Unikajmy słów: 
remont- odtworzenie bez ulepszenia nie jest kosztem kwalifikowalnym, urząd marszałkowski to podważy, trzeba pisać "modernizacja, ulepszenie" w konteście całej tablicy (czyli łacznie z treściami merytorycznymi), natomiast w przypadku opisywania prac dotyczących samego stelażu wskazać wymiana, naprawa, konserwacja, uzupełnienie ubytków.
Opisując  wskazujmy, że wymiana, modernizacja odbędzie się bez naruszania mocowania w gruncie, aby uniknąć konieczności zgłoszenia budowlanego
Trzeba podać wymiary, szczegóły budowy (rodzaj materiałów, wymiary poszczególnych elementów, np. daszku), itd.</t>
  </si>
  <si>
    <t>7.</t>
  </si>
  <si>
    <t>8.</t>
  </si>
  <si>
    <r>
      <t xml:space="preserve">Wskazówki
</t>
    </r>
    <r>
      <rPr>
        <sz val="11"/>
        <color rgb="FFFF0000"/>
        <rFont val="Calibri"/>
        <family val="2"/>
        <charset val="238"/>
        <scheme val="minor"/>
      </rPr>
      <t>Podane ilości, ceny to tylko PRZYKŁADY!!!</t>
    </r>
  </si>
  <si>
    <t>Można zlecić samo opracowanie tekstu, ale także nadzór merytoryczny nad całością zadania dot. zawartości tablic, czyli wskazać, że osoba jest odpowiedzialna za wybór grafik/zdjęć, za współpracę z grafikiem również</t>
  </si>
  <si>
    <t xml:space="preserve">Główne zasady dofinansowania:
1. Grant stanowi max. 100% kosztów, ale wkład własny do od 3do 10% jest punktowany w kryteriach wyboru
2. Minimalne koszty kwalifikowalne i całkowite powinny zostać wykazane w kwocie 5 000, a max. 50 000 zł
3. Minimalna wartość dofinasowania to 5 000 zł, a max. to 50 000 zł
4. Przy wyborze oferty kierujemy sie głównie ceną- wybieramy niższą cenę o takich samych parametrach zapytania. Można wybrać ofertę droższą, ale wtedy trzeba uzasadnić w ostatniej kolumnie, dlaczego taki wybór. Jeśli nie dajemy kontroferty, to nalezy szeroko uzasadnić brak możliwości jej otrzymania (bo np. osoba opracowująca teksty na tablice to specjalista w swojej dziedzinie i nie ma takiego drugiego)
5. Na etapie realizacji parametry czy zakres kosztów będzie można zmienić, po uprzednim uzyskaniu zgody LGD.
6. Kupujemy TYLKO rzeczy nowe!!! Używane można zakupić, jeśli będą eksponatami, wówczas operacja musiałaby zakładać również, że zostaną one udostęnione dla zwiedzających, a w pkt. II.3 wniosku o powierzenie grantu należy zanzcayć zakres "Zachowanie dziedzictwa lokalnego".
7. Oferty nalezy wydrukowac i załączyć do wniosku. Mogą to być wydruki z internetu, maila, oferty dedykowane pisemne. 
8. Niekwalifikowalne są koszty koordynacji grantu, koszty bankowe, księgowe
</t>
  </si>
  <si>
    <t xml:space="preserve">Uwaga! Ceny tablic mocno i szybko się zmieniają, ponieważ duży jest koszt metalowego podłoża. Na dzień dzisiejszy tablica o wymiarach 110-150 cm to koszt ok. 
Gwarancja na 2 lata to taki standard rynkowy, jeśli ktoś chce na dłużej to oczywiście można wpisać i sprawdzić, czy jakas firma się podejmie
Dobrze drukują:
PAJGRO Łukasz Pająk
Superdrukowanie z Wrocławia
</t>
  </si>
  <si>
    <t xml:space="preserve">Mapa turystyczna DB
wydawnictwo Compass
Mapy na zlecenie, wycena, zapytania cenowe, współpraca, przyjmowanie ofert, zawieranie umów:
biuro@compass.krakow.pl
tel. 606 281 436
Mapa rysowana DB i gmin:
udostępni LGD na podstawie umowy licencyjnej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</si>
</sst>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z_ł_-;\-* #,##0.00\ _z_ł_-;_-* &quot;-&quot;??\ _z_ł_-;_-@_-"/>
  </numFmts>
  <fonts count="1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i/>
      <sz val="11"/>
      <color theme="1"/>
      <name val="Calibri"/>
      <family val="2"/>
      <charset val="238"/>
      <scheme val="minor"/>
    </font>
    <font>
      <b/>
      <sz val="12"/>
      <color theme="1"/>
      <name val="Calibri"/>
      <family val="2"/>
      <charset val="238"/>
      <scheme val="minor"/>
    </font>
    <font>
      <sz val="9"/>
      <color theme="1"/>
      <name val="Calibri"/>
      <family val="2"/>
      <charset val="238"/>
      <scheme val="minor"/>
    </font>
    <font>
      <sz val="9"/>
      <color indexed="81"/>
      <name val="Tahoma"/>
      <family val="2"/>
      <charset val="238"/>
    </font>
    <font>
      <b/>
      <sz val="9"/>
      <color indexed="81"/>
      <name val="Tahoma"/>
      <family val="2"/>
      <charset val="238"/>
    </font>
    <font>
      <sz val="11"/>
      <color rgb="FFFF0000"/>
      <name val="Calibri"/>
      <family val="2"/>
      <charset val="238"/>
      <scheme val="minor"/>
    </font>
    <font>
      <b/>
      <sz val="10"/>
      <color theme="1"/>
      <name val="Calibri"/>
      <family val="2"/>
      <charset val="238"/>
      <scheme val="minor"/>
    </font>
    <font>
      <b/>
      <sz val="7"/>
      <color theme="1"/>
      <name val="Calibri"/>
      <family val="2"/>
      <charset val="238"/>
      <scheme val="minor"/>
    </font>
    <font>
      <sz val="10"/>
      <color theme="1"/>
      <name val="Calibri"/>
      <family val="2"/>
      <charset val="238"/>
      <scheme val="minor"/>
    </font>
    <font>
      <i/>
      <sz val="10"/>
      <color theme="1"/>
      <name val="Calibri"/>
      <family val="2"/>
      <charset val="238"/>
      <scheme val="minor"/>
    </font>
    <font>
      <b/>
      <sz val="14"/>
      <color theme="1"/>
      <name val="Calibri"/>
      <family val="2"/>
      <charset val="238"/>
      <scheme val="minor"/>
    </font>
    <font>
      <i/>
      <sz val="8"/>
      <color theme="1"/>
      <name val="Calibri"/>
      <family val="2"/>
      <charset val="238"/>
      <scheme val="minor"/>
    </font>
    <font>
      <sz val="9"/>
      <color indexed="81"/>
      <name val="Tahoma"/>
      <charset val="1"/>
    </font>
    <font>
      <b/>
      <sz val="9"/>
      <color indexed="81"/>
      <name val="Tahoma"/>
      <charset val="1"/>
    </font>
    <font>
      <sz val="9"/>
      <color theme="0" tint="-0.34998626667073579"/>
      <name val="Calibri"/>
      <family val="2"/>
      <charset val="238"/>
      <scheme val="minor"/>
    </font>
  </fonts>
  <fills count="6">
    <fill>
      <patternFill patternType="none"/>
    </fill>
    <fill>
      <patternFill patternType="gray125"/>
    </fill>
    <fill>
      <patternFill patternType="solid">
        <fgColor theme="0" tint="-0.249977111117893"/>
        <bgColor indexed="64"/>
      </patternFill>
    </fill>
    <fill>
      <patternFill patternType="solid">
        <fgColor rgb="FFCCCCCC"/>
        <bgColor indexed="64"/>
      </patternFill>
    </fill>
    <fill>
      <patternFill patternType="solid">
        <fgColor indexed="65"/>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0" fillId="0" borderId="0" xfId="0"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3" fillId="0" borderId="0" xfId="0" applyFont="1" applyAlignment="1">
      <alignment horizontal="left" vertical="top"/>
    </xf>
    <xf numFmtId="0" fontId="0" fillId="0" borderId="1" xfId="0" applyBorder="1" applyAlignment="1">
      <alignment horizontal="left" vertical="top"/>
    </xf>
    <xf numFmtId="0" fontId="0" fillId="2" borderId="1" xfId="0" applyFill="1" applyBorder="1" applyAlignment="1">
      <alignment horizontal="left" vertical="top"/>
    </xf>
    <xf numFmtId="2" fontId="0" fillId="2" borderId="1" xfId="0" applyNumberFormat="1" applyFill="1" applyBorder="1" applyAlignment="1">
      <alignment horizontal="left" vertical="top"/>
    </xf>
    <xf numFmtId="164" fontId="0" fillId="2" borderId="1" xfId="1" applyFont="1" applyFill="1" applyBorder="1" applyAlignment="1">
      <alignment horizontal="left" vertical="top"/>
    </xf>
    <xf numFmtId="164" fontId="0" fillId="0" borderId="1" xfId="1" applyFont="1" applyBorder="1" applyAlignment="1">
      <alignment horizontal="left" vertical="top"/>
    </xf>
    <xf numFmtId="0" fontId="0" fillId="2" borderId="1" xfId="0" applyFill="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2" borderId="1" xfId="0" applyFont="1" applyFill="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164" fontId="8" fillId="0" borderId="1" xfId="1" applyFont="1" applyBorder="1" applyAlignment="1">
      <alignment horizontal="left" vertical="top"/>
    </xf>
    <xf numFmtId="2" fontId="8" fillId="0" borderId="1" xfId="0" applyNumberFormat="1" applyFont="1" applyBorder="1" applyAlignment="1">
      <alignment horizontal="left" vertical="top"/>
    </xf>
    <xf numFmtId="0" fontId="0" fillId="0" borderId="0" xfId="0" applyFont="1" applyAlignment="1">
      <alignment horizontal="left" vertical="top"/>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164" fontId="11" fillId="4" borderId="5" xfId="1" applyFont="1" applyFill="1" applyBorder="1" applyAlignment="1">
      <alignment horizontal="left" vertical="top" wrapText="1"/>
    </xf>
    <xf numFmtId="0" fontId="11" fillId="2" borderId="5" xfId="0" applyFont="1" applyFill="1" applyBorder="1" applyAlignment="1">
      <alignment horizontal="left" vertical="top" wrapText="1"/>
    </xf>
    <xf numFmtId="0" fontId="11" fillId="3" borderId="5" xfId="0" applyFont="1" applyFill="1" applyBorder="1" applyAlignment="1">
      <alignment horizontal="left" vertical="top" wrapText="1"/>
    </xf>
    <xf numFmtId="9" fontId="11" fillId="4" borderId="5" xfId="2" applyFont="1" applyFill="1" applyBorder="1" applyAlignment="1">
      <alignment horizontal="left" vertical="top" wrapText="1"/>
    </xf>
    <xf numFmtId="164" fontId="9" fillId="3" borderId="5" xfId="1"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3" xfId="0" applyFont="1" applyFill="1" applyBorder="1" applyAlignment="1">
      <alignment horizontal="left" vertical="top" wrapText="1"/>
    </xf>
    <xf numFmtId="164" fontId="11" fillId="0" borderId="5" xfId="1" applyFont="1" applyFill="1" applyBorder="1" applyAlignment="1">
      <alignment horizontal="left" vertical="top" wrapText="1"/>
    </xf>
    <xf numFmtId="164" fontId="0" fillId="0" borderId="0" xfId="0" applyNumberFormat="1" applyFont="1" applyAlignment="1">
      <alignment horizontal="left" vertical="top"/>
    </xf>
    <xf numFmtId="0" fontId="5" fillId="5" borderId="1" xfId="0" applyFont="1" applyFill="1" applyBorder="1" applyAlignment="1">
      <alignment horizontal="left" vertical="top"/>
    </xf>
    <xf numFmtId="49" fontId="0" fillId="0" borderId="0" xfId="0" applyNumberFormat="1" applyAlignment="1">
      <alignment horizontal="left" vertical="top"/>
    </xf>
    <xf numFmtId="49" fontId="0" fillId="0" borderId="0" xfId="0" applyNumberFormat="1" applyAlignment="1">
      <alignment horizontal="left" vertical="top" wrapText="1"/>
    </xf>
    <xf numFmtId="49" fontId="0" fillId="0" borderId="0" xfId="0" applyNumberFormat="1" applyAlignment="1">
      <alignment horizontal="left" vertical="top" wrapText="1"/>
    </xf>
    <xf numFmtId="0" fontId="13" fillId="3" borderId="12" xfId="0" applyFont="1" applyFill="1" applyBorder="1" applyAlignment="1">
      <alignment horizontal="left" vertical="top" wrapText="1"/>
    </xf>
    <xf numFmtId="0" fontId="13" fillId="3" borderId="3"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9" xfId="0" applyFont="1" applyFill="1" applyBorder="1" applyAlignment="1">
      <alignment horizontal="left" vertical="top" wrapText="1"/>
    </xf>
    <xf numFmtId="0" fontId="9" fillId="3" borderId="10" xfId="0" applyFont="1" applyFill="1" applyBorder="1" applyAlignment="1">
      <alignment horizontal="left" vertical="top" wrapText="1"/>
    </xf>
    <xf numFmtId="0" fontId="12" fillId="3" borderId="11"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5"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4" borderId="12" xfId="0" applyFont="1" applyFill="1" applyBorder="1" applyAlignment="1">
      <alignment horizontal="left" vertical="top" wrapText="1"/>
    </xf>
    <xf numFmtId="0" fontId="9" fillId="4" borderId="3" xfId="0" applyFont="1" applyFill="1" applyBorder="1" applyAlignment="1">
      <alignment horizontal="left" vertical="top" wrapText="1"/>
    </xf>
  </cellXfs>
  <cellStyles count="3">
    <cellStyle name="Dziesiętny" xfId="1" builtinId="3"/>
    <cellStyle name="Normalny" xfId="0" builtinId="0"/>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abSelected="1" topLeftCell="D11" zoomScale="85" zoomScaleNormal="85" workbookViewId="0">
      <selection activeCell="H13" sqref="H13"/>
    </sheetView>
  </sheetViews>
  <sheetFormatPr defaultColWidth="9.109375" defaultRowHeight="14.4" x14ac:dyDescent="0.3"/>
  <cols>
    <col min="1" max="1" width="9.109375" style="4"/>
    <col min="2" max="2" width="62.6640625" style="4" customWidth="1"/>
    <col min="3" max="4" width="9.109375" style="4"/>
    <col min="5" max="5" width="12.6640625" style="4" customWidth="1"/>
    <col min="6" max="6" width="12.33203125" style="4" customWidth="1"/>
    <col min="7" max="7" width="53.88671875" style="4" customWidth="1"/>
    <col min="8" max="8" width="65.5546875" style="4" customWidth="1"/>
    <col min="9" max="9" width="9.109375" style="36"/>
    <col min="10" max="16384" width="9.109375" style="4"/>
  </cols>
  <sheetData>
    <row r="1" spans="1:18" ht="15.6" x14ac:dyDescent="0.3">
      <c r="A1" s="3" t="s">
        <v>47</v>
      </c>
    </row>
    <row r="2" spans="1:18" x14ac:dyDescent="0.3">
      <c r="A2" s="5" t="s">
        <v>37</v>
      </c>
    </row>
    <row r="4" spans="1:18" s="1" customFormat="1" ht="57.6" x14ac:dyDescent="0.3">
      <c r="A4" s="16" t="s">
        <v>0</v>
      </c>
      <c r="B4" s="16" t="s">
        <v>1</v>
      </c>
      <c r="C4" s="16" t="s">
        <v>2</v>
      </c>
      <c r="D4" s="16" t="s">
        <v>3</v>
      </c>
      <c r="E4" s="16" t="s">
        <v>4</v>
      </c>
      <c r="F4" s="16" t="s">
        <v>5</v>
      </c>
      <c r="G4" s="16" t="s">
        <v>6</v>
      </c>
      <c r="I4" s="38" t="s">
        <v>65</v>
      </c>
      <c r="J4" s="38"/>
      <c r="K4" s="38"/>
      <c r="L4" s="38"/>
      <c r="M4" s="38"/>
      <c r="N4" s="38"/>
      <c r="O4" s="38"/>
      <c r="P4" s="38"/>
      <c r="Q4" s="38"/>
      <c r="R4" s="38"/>
    </row>
    <row r="5" spans="1:18" x14ac:dyDescent="0.3">
      <c r="A5" s="17" t="s">
        <v>39</v>
      </c>
      <c r="B5" s="6"/>
      <c r="C5" s="7"/>
      <c r="D5" s="7"/>
      <c r="E5" s="7"/>
      <c r="F5" s="7"/>
      <c r="G5" s="7"/>
      <c r="I5" s="38"/>
      <c r="J5" s="38"/>
      <c r="K5" s="38"/>
      <c r="L5" s="38"/>
      <c r="M5" s="38"/>
      <c r="N5" s="38"/>
      <c r="O5" s="38"/>
      <c r="P5" s="38"/>
      <c r="Q5" s="38"/>
      <c r="R5" s="38"/>
    </row>
    <row r="6" spans="1:18" ht="28.8" x14ac:dyDescent="0.3">
      <c r="A6" s="17" t="s">
        <v>40</v>
      </c>
      <c r="B6" s="6"/>
      <c r="C6" s="7"/>
      <c r="D6" s="8"/>
      <c r="E6" s="9"/>
      <c r="F6" s="9"/>
      <c r="G6" s="7"/>
      <c r="H6" s="1" t="s">
        <v>63</v>
      </c>
      <c r="I6" s="38"/>
      <c r="J6" s="38"/>
      <c r="K6" s="38"/>
      <c r="L6" s="38"/>
      <c r="M6" s="38"/>
      <c r="N6" s="38"/>
      <c r="O6" s="38"/>
      <c r="P6" s="38"/>
      <c r="Q6" s="38"/>
      <c r="R6" s="38"/>
    </row>
    <row r="7" spans="1:18" ht="260.39999999999998" customHeight="1" x14ac:dyDescent="0.3">
      <c r="A7" s="6" t="s">
        <v>7</v>
      </c>
      <c r="B7" s="2" t="s">
        <v>49</v>
      </c>
      <c r="C7" s="6" t="s">
        <v>50</v>
      </c>
      <c r="D7" s="19">
        <v>1</v>
      </c>
      <c r="E7" s="18">
        <v>10000</v>
      </c>
      <c r="F7" s="10">
        <f>D7*E7</f>
        <v>10000</v>
      </c>
      <c r="G7" s="13" t="s">
        <v>51</v>
      </c>
      <c r="H7" s="1" t="s">
        <v>64</v>
      </c>
      <c r="I7" s="38"/>
      <c r="J7" s="38"/>
      <c r="K7" s="38"/>
      <c r="L7" s="38"/>
      <c r="M7" s="38"/>
      <c r="N7" s="38"/>
      <c r="O7" s="38"/>
      <c r="P7" s="38"/>
      <c r="Q7" s="38"/>
      <c r="R7" s="38"/>
    </row>
    <row r="8" spans="1:18" ht="99" customHeight="1" x14ac:dyDescent="0.3">
      <c r="A8" s="6" t="s">
        <v>8</v>
      </c>
      <c r="B8" s="2" t="s">
        <v>52</v>
      </c>
      <c r="C8" s="6" t="s">
        <v>48</v>
      </c>
      <c r="D8" s="19">
        <v>5</v>
      </c>
      <c r="E8" s="18">
        <v>75</v>
      </c>
      <c r="F8" s="10">
        <f>D8*E8</f>
        <v>375</v>
      </c>
      <c r="G8" s="13" t="s">
        <v>53</v>
      </c>
      <c r="H8" s="1" t="s">
        <v>54</v>
      </c>
      <c r="I8" s="37"/>
      <c r="J8" s="37"/>
      <c r="K8" s="37"/>
      <c r="L8" s="37"/>
      <c r="M8" s="37"/>
      <c r="N8" s="37"/>
      <c r="O8" s="37"/>
      <c r="P8" s="37"/>
      <c r="Q8" s="37"/>
      <c r="R8" s="37"/>
    </row>
    <row r="9" spans="1:18" ht="228" customHeight="1" x14ac:dyDescent="0.3">
      <c r="A9" s="6" t="s">
        <v>9</v>
      </c>
      <c r="B9" s="2" t="s">
        <v>56</v>
      </c>
      <c r="C9" s="6" t="s">
        <v>50</v>
      </c>
      <c r="D9" s="19">
        <v>1</v>
      </c>
      <c r="E9" s="18">
        <v>10000</v>
      </c>
      <c r="F9" s="10">
        <f>D9*E9</f>
        <v>10000</v>
      </c>
      <c r="G9" s="13" t="s">
        <v>57</v>
      </c>
    </row>
    <row r="10" spans="1:18" ht="122.25" customHeight="1" x14ac:dyDescent="0.3">
      <c r="A10" s="6" t="s">
        <v>10</v>
      </c>
      <c r="B10" s="2" t="s">
        <v>55</v>
      </c>
      <c r="C10" s="6" t="s">
        <v>48</v>
      </c>
      <c r="D10" s="19">
        <v>10</v>
      </c>
      <c r="E10" s="18">
        <v>850</v>
      </c>
      <c r="F10" s="10">
        <f>D10*E10</f>
        <v>8500</v>
      </c>
      <c r="G10" s="13" t="s">
        <v>58</v>
      </c>
      <c r="H10" s="1" t="s">
        <v>66</v>
      </c>
    </row>
    <row r="11" spans="1:18" ht="173.4" customHeight="1" x14ac:dyDescent="0.3">
      <c r="A11" s="6" t="s">
        <v>11</v>
      </c>
      <c r="B11" s="2" t="s">
        <v>59</v>
      </c>
      <c r="C11" s="6" t="s">
        <v>50</v>
      </c>
      <c r="D11" s="19">
        <v>1</v>
      </c>
      <c r="E11" s="18"/>
      <c r="F11" s="10"/>
      <c r="G11" s="13" t="s">
        <v>53</v>
      </c>
      <c r="H11" s="1" t="s">
        <v>60</v>
      </c>
    </row>
    <row r="12" spans="1:18" ht="122.25" customHeight="1" x14ac:dyDescent="0.3">
      <c r="A12" s="6" t="s">
        <v>12</v>
      </c>
      <c r="B12" s="2"/>
      <c r="C12" s="6"/>
      <c r="D12" s="19"/>
      <c r="E12" s="18"/>
      <c r="F12" s="10"/>
      <c r="G12" s="13"/>
      <c r="H12" s="1" t="s">
        <v>67</v>
      </c>
    </row>
    <row r="13" spans="1:18" ht="122.25" customHeight="1" x14ac:dyDescent="0.3">
      <c r="A13" s="6" t="s">
        <v>61</v>
      </c>
      <c r="B13" s="2"/>
      <c r="C13" s="6"/>
      <c r="D13" s="19"/>
      <c r="E13" s="18"/>
      <c r="F13" s="10"/>
      <c r="G13" s="13"/>
    </row>
    <row r="14" spans="1:18" ht="122.25" customHeight="1" x14ac:dyDescent="0.3">
      <c r="A14" s="6" t="s">
        <v>62</v>
      </c>
      <c r="B14" s="2"/>
      <c r="C14" s="6"/>
      <c r="D14" s="19"/>
      <c r="E14" s="18"/>
      <c r="F14" s="10">
        <f>D14*E14</f>
        <v>0</v>
      </c>
      <c r="G14" s="13"/>
    </row>
    <row r="15" spans="1:18" x14ac:dyDescent="0.3">
      <c r="A15" s="17" t="s">
        <v>13</v>
      </c>
      <c r="B15" s="7"/>
      <c r="C15" s="7"/>
      <c r="D15" s="7"/>
      <c r="E15" s="7"/>
      <c r="F15" s="10">
        <f>SUM(F6:F14)</f>
        <v>28875</v>
      </c>
      <c r="G15" s="12"/>
    </row>
    <row r="16" spans="1:18" x14ac:dyDescent="0.3">
      <c r="A16" s="17" t="s">
        <v>41</v>
      </c>
      <c r="B16" s="6"/>
      <c r="C16" s="7"/>
      <c r="D16" s="7"/>
      <c r="E16" s="7"/>
      <c r="F16" s="7"/>
      <c r="G16" s="14"/>
    </row>
    <row r="17" spans="1:7" x14ac:dyDescent="0.3">
      <c r="A17" s="6" t="s">
        <v>7</v>
      </c>
      <c r="B17" s="11"/>
      <c r="C17" s="7"/>
      <c r="D17" s="8"/>
      <c r="E17" s="9"/>
      <c r="F17" s="10">
        <f t="shared" ref="F17:F22" si="0">D17*E17</f>
        <v>0</v>
      </c>
      <c r="G17" s="35"/>
    </row>
    <row r="18" spans="1:7" x14ac:dyDescent="0.3">
      <c r="A18" s="6" t="s">
        <v>8</v>
      </c>
      <c r="B18" s="11"/>
      <c r="C18" s="7"/>
      <c r="D18" s="8"/>
      <c r="E18" s="9"/>
      <c r="F18" s="10">
        <f t="shared" si="0"/>
        <v>0</v>
      </c>
      <c r="G18" s="35"/>
    </row>
    <row r="19" spans="1:7" hidden="1" x14ac:dyDescent="0.3">
      <c r="A19" s="6" t="s">
        <v>9</v>
      </c>
      <c r="B19" s="11"/>
      <c r="C19" s="7"/>
      <c r="D19" s="8"/>
      <c r="E19" s="9"/>
      <c r="F19" s="10">
        <f t="shared" si="0"/>
        <v>0</v>
      </c>
      <c r="G19" s="35"/>
    </row>
    <row r="20" spans="1:7" hidden="1" x14ac:dyDescent="0.3">
      <c r="A20" s="6" t="s">
        <v>10</v>
      </c>
      <c r="B20" s="11"/>
      <c r="C20" s="7"/>
      <c r="D20" s="8"/>
      <c r="E20" s="9"/>
      <c r="F20" s="10">
        <f t="shared" si="0"/>
        <v>0</v>
      </c>
      <c r="G20" s="35"/>
    </row>
    <row r="21" spans="1:7" hidden="1" x14ac:dyDescent="0.3">
      <c r="A21" s="6" t="s">
        <v>11</v>
      </c>
      <c r="B21" s="11"/>
      <c r="C21" s="7"/>
      <c r="D21" s="8"/>
      <c r="E21" s="9"/>
      <c r="F21" s="10">
        <f t="shared" si="0"/>
        <v>0</v>
      </c>
      <c r="G21" s="35"/>
    </row>
    <row r="22" spans="1:7" hidden="1" x14ac:dyDescent="0.3">
      <c r="A22" s="6" t="s">
        <v>12</v>
      </c>
      <c r="B22" s="11"/>
      <c r="C22" s="7"/>
      <c r="D22" s="8"/>
      <c r="E22" s="9"/>
      <c r="F22" s="10">
        <f t="shared" si="0"/>
        <v>0</v>
      </c>
      <c r="G22" s="35"/>
    </row>
    <row r="23" spans="1:7" x14ac:dyDescent="0.3">
      <c r="A23" s="17" t="s">
        <v>13</v>
      </c>
      <c r="B23" s="7"/>
      <c r="C23" s="7"/>
      <c r="D23" s="7"/>
      <c r="E23" s="7"/>
      <c r="F23" s="10">
        <f>SUM(F17:F22)</f>
        <v>0</v>
      </c>
      <c r="G23" s="35"/>
    </row>
    <row r="24" spans="1:7" x14ac:dyDescent="0.3">
      <c r="A24" s="17" t="s">
        <v>38</v>
      </c>
      <c r="B24" s="6"/>
      <c r="C24" s="7"/>
      <c r="D24" s="7"/>
      <c r="E24" s="7"/>
      <c r="F24" s="10">
        <f>F15+F23</f>
        <v>28875</v>
      </c>
      <c r="G24" s="12"/>
    </row>
  </sheetData>
  <mergeCells count="1">
    <mergeCell ref="I4:R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8"/>
  <sheetViews>
    <sheetView topLeftCell="A13" workbookViewId="0">
      <selection activeCell="G21" sqref="G21"/>
    </sheetView>
  </sheetViews>
  <sheetFormatPr defaultColWidth="9.109375" defaultRowHeight="14.4" x14ac:dyDescent="0.3"/>
  <cols>
    <col min="1" max="1" width="9.109375" style="20"/>
    <col min="2" max="2" width="25.44140625" style="20" customWidth="1"/>
    <col min="3" max="3" width="29" style="20" customWidth="1"/>
    <col min="4" max="4" width="28.5546875" style="20" customWidth="1"/>
    <col min="5" max="16384" width="9.109375" style="20"/>
  </cols>
  <sheetData>
    <row r="1" spans="1:8" ht="15" thickBot="1" x14ac:dyDescent="0.35">
      <c r="A1" s="15" t="s">
        <v>25</v>
      </c>
    </row>
    <row r="2" spans="1:8" ht="42" thickBot="1" x14ac:dyDescent="0.35">
      <c r="A2" s="21"/>
      <c r="B2" s="22" t="s">
        <v>14</v>
      </c>
      <c r="C2" s="22" t="s">
        <v>15</v>
      </c>
      <c r="D2" s="22" t="s">
        <v>16</v>
      </c>
    </row>
    <row r="3" spans="1:8" ht="28.2" thickBot="1" x14ac:dyDescent="0.35">
      <c r="A3" s="23" t="s">
        <v>26</v>
      </c>
      <c r="B3" s="24" t="s">
        <v>42</v>
      </c>
      <c r="C3" s="25">
        <f>'Zestawienie R-F'!F15</f>
        <v>28875</v>
      </c>
      <c r="D3" s="25">
        <f>C3</f>
        <v>28875</v>
      </c>
    </row>
    <row r="4" spans="1:8" ht="28.2" thickBot="1" x14ac:dyDescent="0.35">
      <c r="A4" s="23" t="s">
        <v>27</v>
      </c>
      <c r="B4" s="24" t="s">
        <v>43</v>
      </c>
      <c r="C4" s="33">
        <f>'Zestawienie R-F'!F23</f>
        <v>0</v>
      </c>
      <c r="D4" s="26"/>
    </row>
    <row r="5" spans="1:8" ht="28.2" thickBot="1" x14ac:dyDescent="0.35">
      <c r="A5" s="23" t="s">
        <v>28</v>
      </c>
      <c r="B5" s="24" t="s">
        <v>44</v>
      </c>
      <c r="C5" s="33"/>
      <c r="D5" s="27"/>
    </row>
    <row r="6" spans="1:8" ht="28.2" thickBot="1" x14ac:dyDescent="0.35">
      <c r="A6" s="23" t="s">
        <v>29</v>
      </c>
      <c r="B6" s="24" t="s">
        <v>13</v>
      </c>
      <c r="C6" s="25">
        <f>SUM(C3:C5)</f>
        <v>28875</v>
      </c>
      <c r="D6" s="25">
        <f>SUM(D3:D5)</f>
        <v>28875</v>
      </c>
      <c r="H6" s="34"/>
    </row>
    <row r="7" spans="1:8" ht="21.75" customHeight="1" x14ac:dyDescent="0.3">
      <c r="A7" s="41"/>
      <c r="B7" s="43" t="s">
        <v>17</v>
      </c>
      <c r="C7" s="44"/>
      <c r="D7" s="45"/>
    </row>
    <row r="8" spans="1:8" ht="32.25" customHeight="1" thickBot="1" x14ac:dyDescent="0.35">
      <c r="A8" s="42"/>
      <c r="B8" s="46" t="s">
        <v>18</v>
      </c>
      <c r="C8" s="47"/>
      <c r="D8" s="48"/>
    </row>
    <row r="9" spans="1:8" ht="15" thickBot="1" x14ac:dyDescent="0.35">
      <c r="A9" s="23"/>
      <c r="B9" s="49" t="s">
        <v>19</v>
      </c>
      <c r="C9" s="50"/>
      <c r="D9" s="24" t="s">
        <v>20</v>
      </c>
    </row>
    <row r="10" spans="1:8" ht="28.2" thickBot="1" x14ac:dyDescent="0.35">
      <c r="A10" s="23" t="s">
        <v>30</v>
      </c>
      <c r="B10" s="51"/>
      <c r="C10" s="52"/>
      <c r="D10" s="25">
        <v>0</v>
      </c>
    </row>
    <row r="11" spans="1:8" ht="28.2" thickBot="1" x14ac:dyDescent="0.35">
      <c r="A11" s="23" t="s">
        <v>31</v>
      </c>
      <c r="B11" s="51"/>
      <c r="C11" s="52"/>
      <c r="D11" s="25">
        <v>0</v>
      </c>
    </row>
    <row r="12" spans="1:8" ht="28.2" thickBot="1" x14ac:dyDescent="0.35">
      <c r="A12" s="23" t="s">
        <v>32</v>
      </c>
      <c r="B12" s="51"/>
      <c r="C12" s="52"/>
      <c r="D12" s="25">
        <v>0</v>
      </c>
    </row>
    <row r="13" spans="1:8" ht="28.2" thickBot="1" x14ac:dyDescent="0.35">
      <c r="A13" s="23" t="s">
        <v>33</v>
      </c>
      <c r="B13" s="49" t="s">
        <v>21</v>
      </c>
      <c r="C13" s="50"/>
      <c r="D13" s="25">
        <f>SUM(D10:D12)</f>
        <v>0</v>
      </c>
    </row>
    <row r="14" spans="1:8" ht="63.75" customHeight="1" thickBot="1" x14ac:dyDescent="0.35">
      <c r="A14" s="23" t="s">
        <v>34</v>
      </c>
      <c r="B14" s="49" t="s">
        <v>22</v>
      </c>
      <c r="C14" s="50"/>
      <c r="D14" s="29">
        <v>100000</v>
      </c>
    </row>
    <row r="15" spans="1:8" ht="28.2" thickBot="1" x14ac:dyDescent="0.35">
      <c r="A15" s="23" t="s">
        <v>35</v>
      </c>
      <c r="B15" s="49" t="s">
        <v>23</v>
      </c>
      <c r="C15" s="50"/>
      <c r="D15" s="25">
        <f>D14-D13</f>
        <v>100000</v>
      </c>
    </row>
    <row r="16" spans="1:8" ht="28.2" thickBot="1" x14ac:dyDescent="0.35">
      <c r="A16" s="23" t="s">
        <v>36</v>
      </c>
      <c r="B16" s="49" t="s">
        <v>45</v>
      </c>
      <c r="C16" s="50"/>
      <c r="D16" s="28">
        <v>1</v>
      </c>
    </row>
    <row r="17" spans="1:4" ht="28.2" thickBot="1" x14ac:dyDescent="0.35">
      <c r="A17" s="30" t="s">
        <v>36</v>
      </c>
      <c r="B17" s="31" t="s">
        <v>24</v>
      </c>
      <c r="C17" s="32"/>
      <c r="D17" s="28">
        <v>0.95</v>
      </c>
    </row>
    <row r="18" spans="1:4" ht="147.75" customHeight="1" thickBot="1" x14ac:dyDescent="0.35">
      <c r="A18" s="30" t="s">
        <v>36</v>
      </c>
      <c r="B18" s="39" t="s">
        <v>46</v>
      </c>
      <c r="C18" s="40"/>
      <c r="D18" s="25">
        <f>FLOOR((D17*D6),2)</f>
        <v>27430</v>
      </c>
    </row>
  </sheetData>
  <mergeCells count="12">
    <mergeCell ref="B18:C18"/>
    <mergeCell ref="A7:A8"/>
    <mergeCell ref="B7:D7"/>
    <mergeCell ref="B8:D8"/>
    <mergeCell ref="B9:C9"/>
    <mergeCell ref="B10:C10"/>
    <mergeCell ref="B11:C11"/>
    <mergeCell ref="B12:C12"/>
    <mergeCell ref="B13:C13"/>
    <mergeCell ref="B14:C14"/>
    <mergeCell ref="B15:C15"/>
    <mergeCell ref="B16:C1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Zestawienie R-F</vt:lpstr>
      <vt:lpstr>Plan finansowy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esnażyk</dc:creator>
  <cp:lastModifiedBy>esnazyk</cp:lastModifiedBy>
  <dcterms:created xsi:type="dcterms:W3CDTF">2018-04-19T09:33:05Z</dcterms:created>
  <dcterms:modified xsi:type="dcterms:W3CDTF">2022-07-22T12:49:43Z</dcterms:modified>
</cp:coreProperties>
</file>