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EWELINA DELL do 2021-02\EWELINA\STOWARZYSZENIE\ZARZĄD\31. XXXI PZ_OB_2024-08-08\Zał. 4_UZ_XXXI-85-24_PROCEDURY GRANTOWE_DŚ_jednolity\"/>
    </mc:Choice>
  </mc:AlternateContent>
  <bookViews>
    <workbookView xWindow="0" yWindow="0" windowWidth="23040" windowHeight="8424" firstSheet="1" activeTab="1"/>
  </bookViews>
  <sheets>
    <sheet name="Zgodnoś z LSR" sheetId="1" state="hidden" r:id="rId1"/>
    <sheet name="Granty" sheetId="2" r:id="rId2"/>
  </sheets>
  <definedNames>
    <definedName name="_xlnm._FilterDatabase" localSheetId="1" hidden="1">Granty!$A$2:$M$65</definedName>
    <definedName name="_xlnm.Print_Area" localSheetId="1">Granty!$A$1:$I$71</definedName>
    <definedName name="_xlnm.Print_Titles" localSheetId="1">Granty!$2:$2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 i="2" l="1"/>
  <c r="B52" i="2"/>
  <c r="B53" i="2" s="1"/>
  <c r="A52" i="2"/>
  <c r="M51" i="2"/>
  <c r="A50" i="2"/>
  <c r="A49" i="2"/>
  <c r="B48" i="2"/>
  <c r="B49" i="2" s="1"/>
  <c r="B50" i="2" s="1"/>
  <c r="A48" i="2"/>
  <c r="M47" i="2"/>
  <c r="A46" i="2"/>
  <c r="B45" i="2"/>
  <c r="B46" i="2" s="1"/>
  <c r="A45" i="2"/>
  <c r="M44" i="2"/>
  <c r="B43" i="2"/>
  <c r="A43" i="2"/>
  <c r="B42" i="2"/>
  <c r="A42" i="2"/>
  <c r="M41" i="2"/>
  <c r="B40" i="2"/>
  <c r="A40" i="2"/>
  <c r="B39" i="2"/>
  <c r="A39" i="2"/>
  <c r="M38" i="2"/>
  <c r="A37" i="2"/>
  <c r="B36" i="2"/>
  <c r="B37" i="2" s="1"/>
  <c r="A36" i="2"/>
  <c r="M35" i="2"/>
  <c r="B34" i="2"/>
  <c r="A34" i="2"/>
  <c r="B33" i="2"/>
  <c r="A33" i="2"/>
  <c r="M32" i="2"/>
  <c r="B31" i="2"/>
  <c r="A31" i="2"/>
  <c r="B30" i="2"/>
  <c r="A30" i="2"/>
  <c r="M29" i="2"/>
  <c r="B28" i="2"/>
  <c r="A28" i="2"/>
  <c r="B27" i="2"/>
  <c r="A27" i="2"/>
  <c r="M26" i="2"/>
  <c r="B25" i="2"/>
  <c r="A25" i="2"/>
  <c r="B24" i="2"/>
  <c r="A24" i="2"/>
  <c r="B23" i="2"/>
  <c r="A23" i="2"/>
  <c r="M22" i="2"/>
  <c r="B21" i="2"/>
  <c r="M20" i="2"/>
  <c r="B19" i="2"/>
  <c r="A19" i="2"/>
  <c r="M18" i="2"/>
  <c r="B17" i="2"/>
  <c r="A17" i="2"/>
  <c r="B16" i="2"/>
  <c r="A16" i="2"/>
  <c r="B15" i="2"/>
  <c r="A15" i="2"/>
  <c r="M14" i="2"/>
  <c r="A13" i="2"/>
  <c r="B12" i="2"/>
  <c r="B13" i="2" s="1"/>
  <c r="A12" i="2"/>
  <c r="M11" i="2"/>
  <c r="A10" i="2"/>
  <c r="B9" i="2"/>
  <c r="B10" i="2" s="1"/>
  <c r="A9" i="2"/>
  <c r="B8" i="2"/>
  <c r="A8" i="2"/>
  <c r="M7" i="2"/>
  <c r="B6" i="2"/>
  <c r="A6" i="2"/>
  <c r="M5" i="2"/>
  <c r="B4" i="2"/>
  <c r="A4" i="2"/>
  <c r="M3" i="2"/>
  <c r="E71" i="2" s="1"/>
  <c r="D71" i="2" s="1"/>
  <c r="E69" i="2" l="1"/>
  <c r="D69" i="2" s="1"/>
  <c r="E70" i="2"/>
  <c r="D70" i="2" s="1"/>
  <c r="M67" i="2"/>
</calcChain>
</file>

<file path=xl/sharedStrings.xml><?xml version="1.0" encoding="utf-8"?>
<sst xmlns="http://schemas.openxmlformats.org/spreadsheetml/2006/main" count="182" uniqueCount="143">
  <si>
    <t>Kryteria zgodności z LSR (kryteria dostępowe)</t>
  </si>
  <si>
    <t xml:space="preserve">Operacje/granty, które nie są zgodne z co najmniej jednym celem głównym i co najmniej jednym celem szczegółowym LSR przez osiąganie zaplanowanych w LSR i przypisanych do tych celów wskaźników, nie podlegają ocenie zgodności operacji z kryteriami wyboru. </t>
  </si>
  <si>
    <t>Lp.</t>
  </si>
  <si>
    <t>Kryterium</t>
  </si>
  <si>
    <t>Tak</t>
  </si>
  <si>
    <t>Nie</t>
  </si>
  <si>
    <t>1.</t>
  </si>
  <si>
    <t>Operacja/grant zakłada realizację co najmniej jednego celu ogólnego określonego w LSR wskazanego w naborze</t>
  </si>
  <si>
    <t xml:space="preserve">2. </t>
  </si>
  <si>
    <t>Operacja/grant zakłada realizację co najmniej jednego celu szczegółowego określonego w LSR wskazanego w naborze</t>
  </si>
  <si>
    <t xml:space="preserve">3. </t>
  </si>
  <si>
    <t>Operacja/grant zakłada osiągnięcie wskaźników monitoringu określonych w LSR wskazanych w naborze</t>
  </si>
  <si>
    <t>4.</t>
  </si>
  <si>
    <t>Operacja/grant wynika ze zdiagnozowanych potrzeb i jest odpowiedzią na główne i istotne problemy określone w LSR</t>
  </si>
  <si>
    <t>Uzasadnienie:</t>
  </si>
  <si>
    <t>Nr kryterium</t>
  </si>
  <si>
    <t>Nazwa kryterium</t>
  </si>
  <si>
    <t>Opis</t>
  </si>
  <si>
    <t>Punkty - opis</t>
  </si>
  <si>
    <t>Liczba punktów</t>
  </si>
  <si>
    <t>Propozycja sposobu weryfikacji kryterium</t>
  </si>
  <si>
    <t>Wykaz niezbędnych dokumentów ocenie Rady.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</si>
  <si>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t>
  </si>
  <si>
    <r>
      <t>Przedsięwzięcie</t>
    </r>
    <r>
      <rPr>
        <b/>
        <sz val="8"/>
        <color theme="0"/>
        <rFont val="Calibri"/>
        <family val="2"/>
        <charset val="238"/>
        <scheme val="minor"/>
      </rPr>
      <t xml:space="preserve"> WLKP</t>
    </r>
  </si>
  <si>
    <t>P.2.1</t>
  </si>
  <si>
    <t>P.2.2</t>
  </si>
  <si>
    <t>P.3.1</t>
  </si>
  <si>
    <t>max liczba punktów</t>
  </si>
  <si>
    <t>kategoria kryteriów:
j- jakościowe
p- zgodności z programem
s- specyficzne dla obszaru</t>
  </si>
  <si>
    <t>Szkolenia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</si>
  <si>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</si>
  <si>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</si>
  <si>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P.2.1
P.2.2</t>
  </si>
  <si>
    <t>P.2.1
P.2.2
P.3.1</t>
  </si>
  <si>
    <t xml:space="preserve">brak zaświadczenia </t>
  </si>
  <si>
    <t xml:space="preserve">    </t>
  </si>
  <si>
    <t xml:space="preserve">Przygotowanie wniosku </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</si>
  <si>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</si>
  <si>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</si>
  <si>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</si>
  <si>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</si>
  <si>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</si>
  <si>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</si>
  <si>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</si>
  <si>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</si>
  <si>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</si>
  <si>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wynikających ze specyfiki wniosku w zakresie Ustawy Prawo Budowlane i/lub  wniosków o ich wydanie.</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</si>
  <si>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</si>
  <si>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</si>
  <si>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Wkład własny</t>
  </si>
  <si>
    <t xml:space="preserve"> co najmniej 10 punktów procentowych </t>
  </si>
  <si>
    <t>Kryterium weryfikowane na podstawie, informacji zawartych  opisie operacji, budżecie wniosku.  
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</si>
  <si>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 xml:space="preserve">co najmniej 5 punktów procentowych </t>
  </si>
  <si>
    <t xml:space="preserve">co najmniej 3 punktów procentowych </t>
  </si>
  <si>
    <t>wkład własny zgodny z LSR</t>
  </si>
  <si>
    <t>Analiza potrzeb</t>
  </si>
  <si>
    <t xml:space="preserve">analiza uzasadnia potrzebę realizacji operacji </t>
  </si>
  <si>
    <t xml:space="preserve">analiza nie uzasadnia potrzeby  realizacji operacji </t>
  </si>
  <si>
    <t>Liczba składanych wniosków</t>
  </si>
  <si>
    <t>Preferuje grantobiorców, którzy w naborze złożyli 1 wniosek</t>
  </si>
  <si>
    <t>grantobiorca złożył jeden wniosek w naborze</t>
  </si>
  <si>
    <t>LGD weryfikuje liczbę złożonych wniosków w ramach naboru</t>
  </si>
  <si>
    <t>grantobiorca złożył więcej niż jeden wniosek w naborze</t>
  </si>
  <si>
    <t xml:space="preserve">Potencjał/struktura organizacyjna grantobiorcy
</t>
  </si>
  <si>
    <t xml:space="preserve">Preferuje podmioty przygotowane do realizacji grantów </t>
  </si>
  <si>
    <t xml:space="preserve">Podmiot spełnia wszystkie warunki </t>
  </si>
  <si>
    <t>Podmiot spełnia co najmniej 2 warunki</t>
  </si>
  <si>
    <t>Podmiot spełnia 1 warunek</t>
  </si>
  <si>
    <t>Podmiot nie spełnia żadnego z warunków</t>
  </si>
  <si>
    <t>Edukacja na rzecz klimatu</t>
  </si>
  <si>
    <t>Weryfikacja na podstawie danych we wniosku, planu działań, zestawienia kosztów.</t>
  </si>
  <si>
    <t>Operacja przewiduje udział w zajęciach na poziomie min. 80% planowanych do realizacji zajęć lub 80% kosztów kwalifikowalnych związanych jest z działaniami na rzecz
przeciwdziałaniu zmianom klimatu</t>
  </si>
  <si>
    <t>Operacja nie przewiduje działań z zakresu ochrony środowiska i
przeciwdziałaniu zmianom klimatu</t>
  </si>
  <si>
    <t xml:space="preserve">Zaspokajanie potrzeb grup wymagających wsparcia </t>
  </si>
  <si>
    <t xml:space="preserve">Operacja zakłada udział min. 80% przedstawicieli osób z grup wymagających wsparcia </t>
  </si>
  <si>
    <t>Operacja zakłada udział min. 50% przedstawicieli osób z grup wymagających wsparcia</t>
  </si>
  <si>
    <t xml:space="preserve">Operacja nie zakłada udziału osób z grup wymagających wsparcia  </t>
  </si>
  <si>
    <t>Różnorodność oferty edukacyjnej</t>
  </si>
  <si>
    <t>Preferowane będą projekty realizowane na terenie różnych ośrodków edukacyjnych na terenie Doliny Baryczy, zróżnicowane tematycznie</t>
  </si>
  <si>
    <t>Działania operacji odbywają się na terenie różnych ośrodków edukacyjnych Doliny Baryczy, województwa  dolnośląskiego i wielkopolskiego oraz są zróżnicowane tematycznie</t>
  </si>
  <si>
    <t>Działania operacji odbywają się na terenie różnych ośrodków edukacyjnych Doliny Baryczy, województwa  dolnośląskiego lub wielkopolskiego oraz są zróżnicowane tematycznie</t>
  </si>
  <si>
    <t>Działania operacji nie odbywają się na ternie ośrodka edukacyjnego Doliny Baryczy</t>
  </si>
  <si>
    <t xml:space="preserve">Wsparcie oferty obszaru </t>
  </si>
  <si>
    <t xml:space="preserve">Preferuje podmioty aktywnie działające na rzecz obszaru lub tworzące ofertę obszaru </t>
  </si>
  <si>
    <t>Kryterium preferuje podmioty aktywnie tworzące ofertę  obszaru zarejestrowane na stronach LGD:
1. dnikarpia.barycz.pl- aktywność jest określana na podstawie organizacji wydarzenia w min. 2-óch edycjach Dni Karpia w okresie 3-ech  lat  łącznie z rokiem złożenia wniosku
2. sklep.barycz.pl- aktywność jest określana na podstawie prowadzenia stałej lub sezonowej  (min. 3 miesiące) sprzedaży produktów lub usług w ramach półki Wnioskodawcy,  liczone w okresie  2-óch  lat  poprzedzających  miesiąc złożenia wniosku
3. działaj.barycz.pl – opisane projekty i działania inicjatyw były/ są realizowane przez podmioty planowane do wsparcia w okresie 5-u  lat  łącznie z rokiem złożenia wniosku</t>
  </si>
  <si>
    <t>Punkty są przyznawane za przedłożenie do wniosku wydruków ze wskazanych w opisie kryterium stron internetowych</t>
  </si>
  <si>
    <t>podmiot nie jest zarejestrowany</t>
  </si>
  <si>
    <t>Uczestniczenie w Programie Edukacja dla Doliny Baryczy</t>
  </si>
  <si>
    <t>Preferuje podmioty / osoby uczestniczące w Programie Edukacja dla Doliny Baryczy</t>
  </si>
  <si>
    <t>Brak uczestnictwa w Programie  Edukacja dla Doliny Baryczy</t>
  </si>
  <si>
    <t>Partnerstwo i zasięg działań</t>
  </si>
  <si>
    <t>Przez planowanie ponadgminnej współpracy rozumie się wskazanie partnerów z co najmniej dwóch gmin z obszaru LGD i wykorzystanie istniejącej infrastruktury turystycznej sieciowych produktów turystycznych (szlaki kajakowy, rowerowy, piesze, konne, ścieżki przyrodnicze, Kolorowy Szlak Karpia, oferta gastronomiczna na bazie ryb),  zidentyfikowanych wg materiałów dostępnych na  www.dolinabaryczy.travel w zakładce Oferta turystyczna lub istniejących narzędzi udostępnienia audioprzewodników.</t>
  </si>
  <si>
    <t>Promocja obszaru</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</si>
  <si>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</si>
  <si>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</si>
  <si>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</si>
  <si>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Zaplanowano komunikację wirtualną lub fizyczną</t>
  </si>
  <si>
    <t>Projekt nie przewiduje narzędzi promocyjnych obszaru Doliny Baryczy</t>
  </si>
  <si>
    <t>Wsparcie potencjału architektonicznego</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</si>
  <si>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</si>
  <si>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</si>
  <si>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</si>
  <si>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</si>
  <si>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</si>
  <si>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</si>
  <si>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Wykorzystanie lokalnych potencjałów przyrodniczego i historyczno-kulturowego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</si>
  <si>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</si>
  <si>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</si>
  <si>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</si>
  <si>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</si>
  <si>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SUMA</t>
  </si>
  <si>
    <t>Minimalne i maksymalne wartości punktów w poszczególnych przedsięwzięciach</t>
  </si>
  <si>
    <t>Minimalna liczba punktów</t>
  </si>
  <si>
    <t>Maksymalna liczba punktów</t>
  </si>
  <si>
    <t>Preferuje zadania, których grantobiorca osobiście uczestniczył w szkoleniu z lokalnych kryteriów wyboru i warunków dostępu</t>
  </si>
  <si>
    <t>Preferuje zadania, których  grantobiorca osobiście uczestniczył w szkoleniu z przygotowania wniosku nt.: procedury wypełniania i złożenia wniosku oraz załączników</t>
  </si>
  <si>
    <t>Punkty są przyznawane za przedłożenie:
1. Zaświadczenie o uczestnictwie w szkoleniu
2. Dokumenty potwierdzające powiązanie uczestnika szkolenia z grantobiorcą w przypadku pełnomocnika lub osoby upoważnionej do kontaktu</t>
  </si>
  <si>
    <t>100% kosztów  jest uzasadnionych w stosunku do planowanych celów i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</si>
  <si>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</si>
  <si>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
Uzasadnienie kosztów będzie weryfikowane na podstawie informacji zawartych we wniosku.</t>
  </si>
  <si>
    <t xml:space="preserve">Gotowość zadania do realizacji </t>
  </si>
  <si>
    <t xml:space="preserve">Preferowane będą zadania w których deklarowany  wkład własny jest większy od minimalnego wkładu wymaganego w LSR </t>
  </si>
  <si>
    <t>Preferuje operacie w ramach których przygotowana  została wiarygodna analiza potrzeb, uzasadniona została potrzeba społeczności lokalnej, wskazana została grupy odbiorców działań lub efektów będących rezultatem zadania</t>
  </si>
  <si>
    <t>Analiza potrzeb wykazuje  zapotrzebowanie na realizację danego projektu, w tym wykaz ostatecznych odbiorców np. szkół realizujących Program Edukacja dla Doliny Baryczy, świetlic wiejskich, organizacji lub grup mieszkańców. 
Przedstawiono w opisie zadania we wniosku o powierzenie grantu analiza potrzeb operacji określa zapotrzebowanie, grupy docelowe oraz  przyszłe zainteresowanie. Opis określa jak wyglądać będą możliwości korzystania z usług lub oferty.</t>
  </si>
  <si>
    <t>Punkty są przyznawane za spełnienie warunków:
1.Doświadczenie w realizacji projektów  na podstawie wykazu zrealizowanych projektów wraz z dokumentacją potwierdzającą zakres i charakter odpowiadający grantowi- należy przedłożyć kopie umów pomocy potwierdzających doświadczenie, a we wniosku o powierzenie grantu nalezy wskazać ich listę.
2. Przedstawione zostaną informacje na temat zaplecza organizacyjnego, tj.  wskazane zostały osoby wraz z zakresem zadań i kosztów zatrudnienia, jeśli możliwa jest w ramach programu ich kwalifikowalność. Dane takie zawarto we wniosku o powierzenie grantu.
3. Podmiot posiada konto grantobiorcy na edukacja.barycz.pl. Nalezy przedłożyć wydruk profilu grantobiorcy z serwisu edukacja.barycz.pl.</t>
  </si>
  <si>
    <t>Preferuje zadania, których grantobiorca zaplanował w znacznym zakresie udział w zajęciach zidentyfikowanych na stronie edukacja.barycz.pl lub działania na rzecz
przeciwdziałania zmianom klimatu</t>
  </si>
  <si>
    <t>Operacja przewiduje udział w zajęciach na poziomie 100% planowanych do realizacji zajęć lub 100% kosztów kwalifikowalnych związanych jest z działaniami na rzecz
przeciwdziałaniu zmianom klimatu</t>
  </si>
  <si>
    <t xml:space="preserve">Zadanie zakłada udział osób z grup wymagających wsparcia jako odbiorców końcowych działań  </t>
  </si>
  <si>
    <t>Operacja zakłada udział osób z grup wymagających wsparcia, tj. osób do 25 r.ż., pow. 60 r. ż oraz kobiet i zaplanowano sposób monitoringu udziału ww. osób. Wskazanie liczby  osób z grup wymagających wsparcia, które będą odbiorcami końcowymi działań powinno zostać umieszczone we wniosku o powierzenie grantu.</t>
  </si>
  <si>
    <t>Kryterium weryfikowane na podstawie opisu operacji harmonogramu działań oraz strony edukacja.barycz.pl. Grantobiorca winien we wniosku o powierzenie grantu wskazać w opisie działań, w której części Doliny Baryczy one się odbędą.
Należy dołączyć wydruki ofert zajęć ze strony edukacja.barycz.pl</t>
  </si>
  <si>
    <t>wnioskodawca jest zarejestrowany i aktywny na co najmniej dwóch stronach internetowych</t>
  </si>
  <si>
    <t>wnioskodawca jest zarejestrowany i aktywny na minimum jednej ze stron internetowych</t>
  </si>
  <si>
    <t>Grantobiorca  posiada doświadczenie i współpracuje z przedszkolami lub szkołami w zakresie organizacji i udostępnienia oferty edukacji pozaszkolnej z terenu Doliny Baryczy w ramach Programu Edukacja dla Doliny Baryczy</t>
  </si>
  <si>
    <t>Grantobiorca współpracuje z przedszkolami lub szkołami uczestniczącymi w Programie Edukacja dla Doliny Baryczy</t>
  </si>
  <si>
    <t>Weryfikacja informacji zawartych we wniosku danymi z raportów aktywności szkół i ośrodków z www.edukacja.barycz.pl. Aktywność określona jest na podstawie uczestnictwa w programie oraz  aktywności (raport wskazuje aktywność min. 1 raz w miesiącu w okresie min.  2-óch  lat  poprzedzających  miesiąc złożenia wniosku), które przygotowuje LGD.</t>
  </si>
  <si>
    <t>Preferowane będązadania o charakterze ponadgminnym, planowane we współpracy w oparciu o istniejącą infrastrukturę</t>
  </si>
  <si>
    <t xml:space="preserve">Zasięg zadania jest ponadgminny </t>
  </si>
  <si>
    <t xml:space="preserve">Zasięg zadania jest gminny </t>
  </si>
  <si>
    <t>Zadanie nie jest realizowana we współpracy i nie wykorzystuje istniejącej infrastruktury</t>
  </si>
  <si>
    <t xml:space="preserve">Preferuje zadania, które zakładają promocję  całego obszaru Doliny Baryczy </t>
  </si>
  <si>
    <t>Preferuje zadania, które zachowują  lokalny potencjał architektoniczny i przyczyniają się do czynnej ochrony krajobrazu</t>
  </si>
  <si>
    <t xml:space="preserve">Preferuje zadania, które zachowują  lokalny potencjał   przyrodniczy i/lub historyczno-kulturowy  </t>
  </si>
  <si>
    <t>Lokalne kryteria wyboru i oceny grantobiorców(kryteria rankingujące)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</si>
</sst>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b/>
      <sz val="8"/>
      <color theme="1"/>
      <name val="Calibri"/>
      <family val="2"/>
      <charset val="238"/>
      <scheme val="minor"/>
    </font>
    <font>
      <b/>
      <sz val="8"/>
      <name val="Calibri"/>
      <family val="2"/>
      <charset val="238"/>
      <scheme val="minor"/>
    </font>
    <font>
      <b/>
      <sz val="8"/>
      <color theme="0"/>
      <name val="Calibri"/>
      <family val="2"/>
      <charset val="238"/>
      <scheme val="minor"/>
    </font>
    <font>
      <b/>
      <sz val="9"/>
      <color theme="1"/>
      <name val="Calibri"/>
      <family val="2"/>
      <charset val="238"/>
      <scheme val="minor"/>
    </font>
    <font>
      <sz val="11"/>
      <name val="Calibri"/>
      <family val="2"/>
      <charset val="238"/>
      <scheme val="minor"/>
    </font>
    <font>
      <sz val="8"/>
      <color theme="0"/>
      <name val="Calibri"/>
      <family val="2"/>
      <charset val="238"/>
      <scheme val="minor"/>
    </font>
    <font>
      <sz val="8"/>
      <color rgb="FFFF0000"/>
      <name val="Calibri"/>
      <family val="2"/>
      <charset val="23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1" fillId="0" borderId="0" xfId="0" applyFont="1"/>
    <xf numFmtId="0" fontId="0" fillId="0" borderId="0" xfId="0" applyAlignment="1">
      <alignment vertical="top"/>
    </xf>
    <xf numFmtId="0" fontId="1" fillId="0" borderId="2" xfId="0" applyFont="1" applyBorder="1"/>
    <xf numFmtId="0" fontId="0" fillId="0" borderId="2" xfId="0" applyBorder="1"/>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1" fillId="2" borderId="10" xfId="0" applyFont="1" applyFill="1" applyBorder="1" applyAlignment="1">
      <alignment horizontal="left" vertical="top" wrapText="1"/>
    </xf>
    <xf numFmtId="0" fontId="1" fillId="2" borderId="10" xfId="0" applyFont="1" applyFill="1" applyBorder="1" applyAlignment="1">
      <alignment vertical="top" wrapText="1"/>
    </xf>
    <xf numFmtId="0" fontId="4" fillId="2" borderId="10" xfId="0" applyFont="1" applyFill="1" applyBorder="1" applyAlignment="1">
      <alignment vertical="top" wrapText="1"/>
    </xf>
    <xf numFmtId="0" fontId="4" fillId="0" borderId="10" xfId="0" applyFont="1" applyBorder="1" applyAlignment="1">
      <alignment vertical="top" wrapText="1"/>
    </xf>
    <xf numFmtId="0" fontId="5" fillId="0" borderId="10" xfId="0" applyFont="1" applyBorder="1" applyAlignment="1">
      <alignment vertical="top" wrapText="1"/>
    </xf>
    <xf numFmtId="0" fontId="1" fillId="0" borderId="0" xfId="0" applyFont="1" applyAlignment="1">
      <alignment vertical="top" wrapText="1"/>
    </xf>
    <xf numFmtId="0" fontId="7" fillId="0" borderId="0" xfId="0" applyFont="1" applyAlignment="1">
      <alignment vertical="top" wrapText="1"/>
    </xf>
    <xf numFmtId="0" fontId="0" fillId="0" borderId="11" xfId="0" applyBorder="1" applyAlignment="1">
      <alignment horizontal="left" vertical="top"/>
    </xf>
    <xf numFmtId="0" fontId="0" fillId="0" borderId="12" xfId="0" applyBorder="1" applyAlignment="1">
      <alignment vertical="top" wrapText="1"/>
    </xf>
    <xf numFmtId="0" fontId="3" fillId="0" borderId="13"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2" fillId="0" borderId="14" xfId="0" applyFont="1" applyBorder="1" applyAlignment="1">
      <alignment horizontal="left" vertical="top"/>
    </xf>
    <xf numFmtId="0" fontId="2" fillId="0" borderId="14" xfId="0" applyFont="1" applyBorder="1" applyAlignment="1">
      <alignment vertical="top" wrapText="1"/>
    </xf>
    <xf numFmtId="0" fontId="3" fillId="0" borderId="15" xfId="0" applyFont="1" applyBorder="1" applyAlignment="1">
      <alignment vertical="top" wrapText="1"/>
    </xf>
    <xf numFmtId="0" fontId="3" fillId="0" borderId="14" xfId="0" applyFont="1" applyBorder="1" applyAlignment="1">
      <alignment vertical="top" wrapText="1"/>
    </xf>
    <xf numFmtId="0" fontId="0" fillId="0" borderId="12" xfId="0" applyBorder="1" applyAlignment="1">
      <alignment horizontal="left" vertical="top"/>
    </xf>
    <xf numFmtId="0" fontId="2" fillId="0" borderId="11" xfId="0" applyFont="1" applyBorder="1" applyAlignment="1">
      <alignment horizontal="left" vertical="top"/>
    </xf>
    <xf numFmtId="0" fontId="2" fillId="0" borderId="11" xfId="0" applyFont="1" applyBorder="1" applyAlignment="1">
      <alignment vertical="top" wrapText="1"/>
    </xf>
    <xf numFmtId="0" fontId="3" fillId="0" borderId="11" xfId="0" applyFont="1" applyBorder="1" applyAlignment="1">
      <alignment vertical="top" wrapText="1"/>
    </xf>
    <xf numFmtId="0" fontId="8" fillId="0" borderId="11" xfId="0" applyFont="1" applyBorder="1" applyAlignment="1">
      <alignment horizontal="left" vertical="top"/>
    </xf>
    <xf numFmtId="0" fontId="8" fillId="0" borderId="11" xfId="0" applyFont="1" applyBorder="1" applyAlignment="1">
      <alignment vertical="top" wrapText="1"/>
    </xf>
    <xf numFmtId="0" fontId="8" fillId="0" borderId="12" xfId="0" applyFont="1" applyBorder="1" applyAlignment="1">
      <alignment vertical="top" wrapText="1"/>
    </xf>
    <xf numFmtId="0" fontId="3" fillId="0" borderId="16" xfId="0" applyFont="1" applyBorder="1" applyAlignment="1">
      <alignment vertical="top" wrapText="1"/>
    </xf>
    <xf numFmtId="0" fontId="8" fillId="0" borderId="12" xfId="0" applyFont="1" applyBorder="1" applyAlignment="1">
      <alignment horizontal="left" vertical="top"/>
    </xf>
    <xf numFmtId="0" fontId="8" fillId="0" borderId="12" xfId="0" applyFont="1" applyFill="1" applyBorder="1" applyAlignment="1">
      <alignment horizontal="left" vertical="top"/>
    </xf>
    <xf numFmtId="0" fontId="8" fillId="0" borderId="12" xfId="0" applyFont="1" applyFill="1" applyBorder="1" applyAlignment="1">
      <alignment vertical="top" wrapText="1"/>
    </xf>
    <xf numFmtId="0" fontId="3" fillId="0" borderId="12" xfId="0" applyFont="1" applyFill="1" applyBorder="1" applyAlignment="1">
      <alignment vertical="top" wrapText="1"/>
    </xf>
    <xf numFmtId="0" fontId="3" fillId="0" borderId="16" xfId="0" applyFont="1" applyFill="1" applyBorder="1" applyAlignment="1">
      <alignment vertical="top" wrapText="1"/>
    </xf>
    <xf numFmtId="0" fontId="3" fillId="0" borderId="10" xfId="0" applyFont="1" applyFill="1" applyBorder="1" applyAlignment="1">
      <alignment vertical="top" wrapText="1"/>
    </xf>
    <xf numFmtId="0" fontId="2" fillId="0" borderId="11" xfId="0" applyFont="1" applyFill="1" applyBorder="1" applyAlignment="1">
      <alignment horizontal="left" vertical="top"/>
    </xf>
    <xf numFmtId="0" fontId="2" fillId="0" borderId="11" xfId="0" applyFont="1" applyFill="1" applyBorder="1" applyAlignment="1">
      <alignment vertical="top" wrapText="1"/>
    </xf>
    <xf numFmtId="0" fontId="9" fillId="0" borderId="11" xfId="0" applyFont="1" applyFill="1" applyBorder="1" applyAlignment="1">
      <alignment vertical="top" wrapText="1"/>
    </xf>
    <xf numFmtId="0" fontId="3" fillId="0" borderId="11" xfId="0" applyFont="1" applyFill="1" applyBorder="1" applyAlignment="1">
      <alignment vertical="top" wrapText="1"/>
    </xf>
    <xf numFmtId="0" fontId="2" fillId="0" borderId="14" xfId="0" applyFont="1" applyFill="1" applyBorder="1" applyAlignment="1">
      <alignment horizontal="left" vertical="top"/>
    </xf>
    <xf numFmtId="0" fontId="2" fillId="0" borderId="14" xfId="0" applyFont="1" applyFill="1" applyBorder="1" applyAlignment="1">
      <alignment vertical="top" wrapText="1"/>
    </xf>
    <xf numFmtId="0" fontId="9" fillId="0" borderId="14" xfId="0" applyFont="1" applyFill="1" applyBorder="1" applyAlignment="1">
      <alignment vertical="top" wrapText="1"/>
    </xf>
    <xf numFmtId="0" fontId="3" fillId="0" borderId="14" xfId="0" applyFont="1" applyFill="1" applyBorder="1" applyAlignment="1">
      <alignment vertical="top" wrapText="1"/>
    </xf>
    <xf numFmtId="0" fontId="10" fillId="0" borderId="12" xfId="0" applyFont="1" applyBorder="1" applyAlignment="1">
      <alignment vertical="top" wrapText="1"/>
    </xf>
    <xf numFmtId="0" fontId="0" fillId="0" borderId="11" xfId="0" applyBorder="1" applyAlignment="1">
      <alignment vertical="top" wrapText="1"/>
    </xf>
    <xf numFmtId="0" fontId="3" fillId="0" borderId="17" xfId="0" applyFont="1" applyBorder="1" applyAlignment="1">
      <alignment vertical="top" wrapText="1"/>
    </xf>
    <xf numFmtId="0" fontId="0" fillId="0" borderId="13" xfId="0" applyBorder="1" applyAlignment="1">
      <alignment horizontal="left" vertical="top"/>
    </xf>
    <xf numFmtId="0" fontId="0" fillId="0" borderId="13" xfId="0" applyBorder="1" applyAlignment="1">
      <alignment vertical="top" wrapText="1"/>
    </xf>
    <xf numFmtId="0" fontId="2" fillId="0" borderId="18" xfId="0" applyFont="1" applyBorder="1" applyAlignment="1">
      <alignment horizontal="left" vertical="top"/>
    </xf>
    <xf numFmtId="0" fontId="2" fillId="0" borderId="18" xfId="0" applyFont="1" applyBorder="1" applyAlignment="1">
      <alignment vertical="top" wrapText="1"/>
    </xf>
    <xf numFmtId="0" fontId="3" fillId="0" borderId="18" xfId="0" applyFont="1" applyBorder="1" applyAlignment="1">
      <alignment vertical="top" wrapText="1"/>
    </xf>
    <xf numFmtId="0" fontId="2" fillId="0" borderId="15" xfId="0" applyFont="1" applyBorder="1" applyAlignment="1">
      <alignment horizontal="left" vertical="top"/>
    </xf>
    <xf numFmtId="0" fontId="2" fillId="0" borderId="15" xfId="0" applyFont="1" applyBorder="1" applyAlignment="1">
      <alignment vertical="top" wrapText="1"/>
    </xf>
    <xf numFmtId="0" fontId="10" fillId="0" borderId="10" xfId="0" applyFont="1" applyBorder="1" applyAlignment="1">
      <alignment vertical="top" wrapText="1"/>
    </xf>
    <xf numFmtId="0" fontId="2" fillId="2" borderId="11" xfId="0" applyFont="1" applyFill="1" applyBorder="1" applyAlignment="1">
      <alignment horizontal="left" vertical="top"/>
    </xf>
    <xf numFmtId="0" fontId="2" fillId="2" borderId="11" xfId="0" applyFont="1" applyFill="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8" fillId="2" borderId="12" xfId="0" applyFont="1" applyFill="1" applyBorder="1" applyAlignment="1">
      <alignment horizontal="left" vertical="top"/>
    </xf>
    <xf numFmtId="0" fontId="8" fillId="2" borderId="19" xfId="0" applyFont="1" applyFill="1" applyBorder="1" applyAlignment="1">
      <alignment vertical="top" wrapText="1"/>
    </xf>
    <xf numFmtId="0" fontId="3" fillId="2" borderId="12" xfId="0" applyFont="1" applyFill="1" applyBorder="1" applyAlignment="1">
      <alignment vertical="top" wrapText="1"/>
    </xf>
    <xf numFmtId="0" fontId="3" fillId="2" borderId="10"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2" fillId="2" borderId="20" xfId="0" applyFont="1" applyFill="1" applyBorder="1" applyAlignment="1">
      <alignment vertical="top" wrapText="1"/>
    </xf>
    <xf numFmtId="0" fontId="3" fillId="2" borderId="11" xfId="0" applyFont="1" applyFill="1" applyBorder="1" applyAlignment="1">
      <alignment vertical="top" wrapText="1"/>
    </xf>
    <xf numFmtId="0" fontId="2" fillId="2" borderId="14" xfId="0" applyFont="1" applyFill="1" applyBorder="1" applyAlignment="1">
      <alignment horizontal="left" vertical="top"/>
    </xf>
    <xf numFmtId="0" fontId="2" fillId="2" borderId="21" xfId="0" applyFont="1" applyFill="1" applyBorder="1" applyAlignment="1">
      <alignment vertical="top" wrapText="1"/>
    </xf>
    <xf numFmtId="0" fontId="3" fillId="2" borderId="14" xfId="0" applyFont="1" applyFill="1" applyBorder="1" applyAlignment="1">
      <alignment vertical="top" wrapText="1"/>
    </xf>
    <xf numFmtId="0" fontId="0" fillId="0" borderId="0" xfId="0" applyAlignment="1">
      <alignment horizontal="left" vertical="top"/>
    </xf>
    <xf numFmtId="0" fontId="1" fillId="0" borderId="0" xfId="0" applyFont="1" applyAlignment="1">
      <alignment vertical="top"/>
    </xf>
    <xf numFmtId="0" fontId="0" fillId="0" borderId="2" xfId="0" applyBorder="1" applyAlignment="1">
      <alignment vertical="top" wrapText="1"/>
    </xf>
    <xf numFmtId="0" fontId="3" fillId="0" borderId="2" xfId="0" applyFont="1" applyBorder="1" applyAlignment="1">
      <alignmen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B10" sqref="B10"/>
    </sheetView>
  </sheetViews>
  <sheetFormatPr defaultRowHeight="14.4" x14ac:dyDescent="0.3"/>
  <cols>
    <col min="2" max="2" width="96.5546875" customWidth="1"/>
  </cols>
  <sheetData>
    <row r="1" spans="1:16" x14ac:dyDescent="0.3">
      <c r="A1" s="1" t="s">
        <v>0</v>
      </c>
    </row>
    <row r="2" spans="1:16" x14ac:dyDescent="0.3">
      <c r="A2" s="76" t="s">
        <v>1</v>
      </c>
      <c r="B2" s="76"/>
      <c r="C2" s="76"/>
      <c r="D2" s="76"/>
      <c r="E2" s="2"/>
      <c r="F2" s="2"/>
      <c r="G2" s="2"/>
      <c r="H2" s="2"/>
      <c r="I2" s="2"/>
      <c r="J2" s="2"/>
      <c r="K2" s="2"/>
      <c r="L2" s="2"/>
      <c r="M2" s="2"/>
      <c r="N2" s="2"/>
      <c r="O2" s="2"/>
      <c r="P2" s="2"/>
    </row>
    <row r="3" spans="1:16" x14ac:dyDescent="0.3">
      <c r="A3" s="76"/>
      <c r="B3" s="76"/>
      <c r="C3" s="76"/>
      <c r="D3" s="76"/>
      <c r="E3" s="2"/>
      <c r="F3" s="2"/>
      <c r="G3" s="2"/>
      <c r="H3" s="2"/>
      <c r="I3" s="2"/>
      <c r="J3" s="2"/>
      <c r="K3" s="2"/>
      <c r="L3" s="2"/>
      <c r="M3" s="2"/>
      <c r="N3" s="2"/>
      <c r="O3" s="2"/>
      <c r="P3" s="2"/>
    </row>
    <row r="4" spans="1:16" x14ac:dyDescent="0.3">
      <c r="A4" s="77"/>
      <c r="B4" s="77"/>
      <c r="C4" s="77"/>
      <c r="D4" s="77"/>
      <c r="E4" s="2"/>
      <c r="F4" s="2"/>
      <c r="G4" s="2"/>
      <c r="H4" s="2"/>
      <c r="I4" s="2"/>
      <c r="J4" s="2"/>
      <c r="K4" s="2"/>
      <c r="L4" s="2"/>
      <c r="M4" s="2"/>
      <c r="N4" s="2"/>
      <c r="O4" s="2"/>
      <c r="P4" s="2"/>
    </row>
    <row r="5" spans="1:16" s="1" customFormat="1" x14ac:dyDescent="0.3">
      <c r="A5" s="3" t="s">
        <v>2</v>
      </c>
      <c r="B5" s="3" t="s">
        <v>3</v>
      </c>
      <c r="C5" s="3" t="s">
        <v>4</v>
      </c>
      <c r="D5" s="3" t="s">
        <v>5</v>
      </c>
    </row>
    <row r="6" spans="1:16" x14ac:dyDescent="0.3">
      <c r="A6" s="4" t="s">
        <v>6</v>
      </c>
      <c r="B6" s="4" t="s">
        <v>7</v>
      </c>
      <c r="C6" s="4"/>
      <c r="D6" s="4"/>
    </row>
    <row r="7" spans="1:16" x14ac:dyDescent="0.3">
      <c r="A7" s="4" t="s">
        <v>8</v>
      </c>
      <c r="B7" s="4" t="s">
        <v>9</v>
      </c>
      <c r="C7" s="4"/>
      <c r="D7" s="4"/>
    </row>
    <row r="8" spans="1:16" x14ac:dyDescent="0.3">
      <c r="A8" s="4" t="s">
        <v>10</v>
      </c>
      <c r="B8" s="4" t="s">
        <v>11</v>
      </c>
      <c r="C8" s="4"/>
      <c r="D8" s="4"/>
    </row>
    <row r="9" spans="1:16" x14ac:dyDescent="0.3">
      <c r="A9" s="4" t="s">
        <v>12</v>
      </c>
      <c r="B9" s="4" t="s">
        <v>13</v>
      </c>
      <c r="C9" s="4"/>
      <c r="D9" s="4"/>
    </row>
    <row r="10" spans="1:16" x14ac:dyDescent="0.3">
      <c r="A10" s="4" t="s">
        <v>14</v>
      </c>
      <c r="B10" s="4"/>
      <c r="C10" s="4"/>
      <c r="D10" s="4"/>
    </row>
    <row r="11" spans="1:16" x14ac:dyDescent="0.3">
      <c r="A11" s="78"/>
      <c r="B11" s="79"/>
      <c r="C11" s="79"/>
      <c r="D11" s="80"/>
    </row>
    <row r="12" spans="1:16" x14ac:dyDescent="0.3">
      <c r="A12" s="81"/>
      <c r="B12" s="82"/>
      <c r="C12" s="82"/>
      <c r="D12" s="83"/>
    </row>
    <row r="13" spans="1:16" x14ac:dyDescent="0.3">
      <c r="A13" s="81"/>
      <c r="B13" s="82"/>
      <c r="C13" s="82"/>
      <c r="D13" s="83"/>
    </row>
    <row r="14" spans="1:16" x14ac:dyDescent="0.3">
      <c r="A14" s="84"/>
      <c r="B14" s="85"/>
      <c r="C14" s="85"/>
      <c r="D14" s="86"/>
    </row>
  </sheetData>
  <mergeCells count="2">
    <mergeCell ref="A2:D4"/>
    <mergeCell ref="A11:D14"/>
  </mergeCells>
  <pageMargins left="0.23622047244094491" right="0.23622047244094491" top="0.74803149606299213" bottom="0.74803149606299213" header="0.31496062992125984" footer="0.31496062992125984"/>
  <pageSetup paperSize="9" orientation="landscape" verticalDpi="0" r:id="rId1"/>
  <headerFooter>
    <oddHeader xml:space="preserve">&amp;R&amp;"-,Kursywa"&amp;9Załącznik nr 1 do Procedury wyboru i oceny grantobiorców
przyjętej jako załącznik nr 1 do uchwały nr 2/IX/24 z 14.06.2024 r. Zarządu Wielkopolskiego Partnerstwa dla Doliny Baryczy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tabSelected="1" view="pageBreakPreview" zoomScaleNormal="100" zoomScaleSheetLayoutView="100" workbookViewId="0">
      <pane xSplit="1" ySplit="2" topLeftCell="B26" activePane="bottomRight" state="frozen"/>
      <selection pane="topRight" activeCell="B1" sqref="B1"/>
      <selection pane="bottomLeft" activeCell="A2" sqref="A2"/>
      <selection pane="bottomRight" activeCell="C7" sqref="C7"/>
    </sheetView>
  </sheetViews>
  <sheetFormatPr defaultRowHeight="14.4" x14ac:dyDescent="0.3"/>
  <cols>
    <col min="1" max="1" width="11.44140625" style="72" customWidth="1"/>
    <col min="2" max="2" width="40.33203125" style="6" customWidth="1"/>
    <col min="3" max="3" width="44" style="7" customWidth="1"/>
    <col min="4" max="4" width="21.77734375" style="7" customWidth="1"/>
    <col min="5" max="5" width="8.88671875" style="7"/>
    <col min="6" max="6" width="36.33203125" style="7" customWidth="1"/>
    <col min="7" max="7" width="29" style="7" customWidth="1"/>
    <col min="8" max="8" width="13.88671875" style="7" customWidth="1"/>
    <col min="9" max="9" width="13.88671875" style="7" hidden="1" customWidth="1"/>
    <col min="10" max="10" width="8.88671875" style="6"/>
    <col min="11" max="12" width="8.88671875" style="2"/>
    <col min="13" max="13" width="9.33203125" style="2" customWidth="1"/>
    <col min="14" max="14" width="8.88671875" style="2"/>
    <col min="15" max="15" width="17.33203125" style="2" customWidth="1"/>
    <col min="16" max="16384" width="8.88671875" style="2"/>
  </cols>
  <sheetData>
    <row r="1" spans="1:15" ht="15" thickBot="1" x14ac:dyDescent="0.35">
      <c r="A1" s="5" t="s">
        <v>142</v>
      </c>
    </row>
    <row r="2" spans="1:15" s="13" customFormat="1" ht="102.6" thickBot="1" x14ac:dyDescent="0.35">
      <c r="A2" s="8" t="s">
        <v>15</v>
      </c>
      <c r="B2" s="9" t="s">
        <v>16</v>
      </c>
      <c r="C2" s="10" t="s">
        <v>17</v>
      </c>
      <c r="D2" s="10" t="s">
        <v>18</v>
      </c>
      <c r="E2" s="10" t="s">
        <v>19</v>
      </c>
      <c r="F2" s="10" t="s">
        <v>20</v>
      </c>
      <c r="G2" s="11" t="s">
        <v>21</v>
      </c>
      <c r="H2" s="12" t="s">
        <v>22</v>
      </c>
      <c r="I2" s="12" t="s">
        <v>23</v>
      </c>
      <c r="J2" s="13" t="s">
        <v>24</v>
      </c>
      <c r="K2" s="13" t="s">
        <v>25</v>
      </c>
      <c r="L2" s="13" t="s">
        <v>26</v>
      </c>
      <c r="M2" s="13" t="s">
        <v>27</v>
      </c>
      <c r="O2" s="14" t="s">
        <v>28</v>
      </c>
    </row>
    <row r="3" spans="1:15" ht="123" thickBot="1" x14ac:dyDescent="0.35">
      <c r="A3" s="15">
        <v>1</v>
      </c>
      <c r="B3" s="16" t="s">
        <v>29</v>
      </c>
      <c r="C3" s="17" t="s">
        <v>114</v>
      </c>
      <c r="D3" s="18" t="s">
        <v>30</v>
      </c>
      <c r="E3" s="18">
        <v>1</v>
      </c>
      <c r="F3" s="19" t="s">
        <v>31</v>
      </c>
      <c r="G3" s="19" t="s">
        <v>116</v>
      </c>
      <c r="H3" s="19" t="s">
        <v>32</v>
      </c>
      <c r="I3" s="19" t="s">
        <v>33</v>
      </c>
      <c r="J3" s="6">
        <v>1</v>
      </c>
      <c r="K3" s="6">
        <v>1</v>
      </c>
      <c r="L3" s="6">
        <v>1</v>
      </c>
      <c r="M3" s="2">
        <f>E3</f>
        <v>1</v>
      </c>
    </row>
    <row r="4" spans="1:15" ht="29.4" thickBot="1" x14ac:dyDescent="0.35">
      <c r="A4" s="20">
        <f>A3</f>
        <v>1</v>
      </c>
      <c r="B4" s="21" t="str">
        <f>B3</f>
        <v>Szkolenia  z lokalnych kryteriów wyboru i warunków dostępu</v>
      </c>
      <c r="C4" s="22"/>
      <c r="D4" s="18" t="s">
        <v>34</v>
      </c>
      <c r="E4" s="18">
        <v>0</v>
      </c>
      <c r="F4" s="23" t="s">
        <v>35</v>
      </c>
      <c r="G4" s="23"/>
      <c r="H4" s="23"/>
      <c r="I4" s="23"/>
      <c r="J4" s="6">
        <v>1</v>
      </c>
      <c r="K4" s="6">
        <v>1</v>
      </c>
      <c r="L4" s="6">
        <v>1</v>
      </c>
    </row>
    <row r="5" spans="1:15" ht="123" thickBot="1" x14ac:dyDescent="0.35">
      <c r="A5" s="24">
        <v>2</v>
      </c>
      <c r="B5" s="16" t="s">
        <v>36</v>
      </c>
      <c r="C5" s="19" t="s">
        <v>115</v>
      </c>
      <c r="D5" s="18" t="s">
        <v>30</v>
      </c>
      <c r="E5" s="18">
        <v>1</v>
      </c>
      <c r="F5" s="19" t="s">
        <v>31</v>
      </c>
      <c r="G5" s="19" t="s">
        <v>116</v>
      </c>
      <c r="H5" s="19" t="s">
        <v>32</v>
      </c>
      <c r="I5" s="19" t="s">
        <v>33</v>
      </c>
      <c r="J5" s="6">
        <v>1</v>
      </c>
      <c r="K5" s="6">
        <v>1</v>
      </c>
      <c r="L5" s="6">
        <v>1</v>
      </c>
      <c r="M5" s="2">
        <f>E5</f>
        <v>1</v>
      </c>
    </row>
    <row r="6" spans="1:15" ht="21" thickBot="1" x14ac:dyDescent="0.35">
      <c r="A6" s="20">
        <f>A5</f>
        <v>2</v>
      </c>
      <c r="B6" s="21" t="str">
        <f>B5</f>
        <v xml:space="preserve">Przygotowanie wniosku </v>
      </c>
      <c r="C6" s="23"/>
      <c r="D6" s="18" t="s">
        <v>37</v>
      </c>
      <c r="E6" s="18">
        <v>0</v>
      </c>
      <c r="F6" s="23"/>
      <c r="G6" s="23"/>
      <c r="H6" s="23"/>
      <c r="I6" s="23"/>
      <c r="J6" s="6">
        <v>1</v>
      </c>
      <c r="K6" s="6">
        <v>1</v>
      </c>
      <c r="L6" s="6">
        <v>1</v>
      </c>
    </row>
    <row r="7" spans="1:15" ht="102.6" thickBot="1" x14ac:dyDescent="0.35">
      <c r="A7" s="24">
        <v>3</v>
      </c>
      <c r="B7" s="16" t="s">
        <v>38</v>
      </c>
      <c r="C7" s="19" t="s">
        <v>39</v>
      </c>
      <c r="D7" s="18" t="s">
        <v>117</v>
      </c>
      <c r="E7" s="18">
        <v>5</v>
      </c>
      <c r="F7" s="19" t="s">
        <v>118</v>
      </c>
      <c r="G7" s="19" t="s">
        <v>119</v>
      </c>
      <c r="H7" s="19" t="s">
        <v>32</v>
      </c>
      <c r="I7" s="19" t="s">
        <v>33</v>
      </c>
      <c r="J7" s="6">
        <v>1</v>
      </c>
      <c r="K7" s="6">
        <v>1</v>
      </c>
      <c r="L7" s="6">
        <v>1</v>
      </c>
      <c r="M7" s="2">
        <f>E7</f>
        <v>5</v>
      </c>
    </row>
    <row r="8" spans="1:15" ht="72" thickBot="1" x14ac:dyDescent="0.35">
      <c r="A8" s="25">
        <f>A7</f>
        <v>3</v>
      </c>
      <c r="B8" s="26" t="str">
        <f t="shared" ref="B8:B10" si="0">B7</f>
        <v>Racjonalność kosztów</v>
      </c>
      <c r="C8" s="27"/>
      <c r="D8" s="18" t="s">
        <v>40</v>
      </c>
      <c r="E8" s="18">
        <v>3</v>
      </c>
      <c r="F8" s="27"/>
      <c r="G8" s="27"/>
      <c r="H8" s="27"/>
      <c r="I8" s="27"/>
      <c r="J8" s="6">
        <v>1</v>
      </c>
      <c r="K8" s="6">
        <v>1</v>
      </c>
      <c r="L8" s="6">
        <v>1</v>
      </c>
    </row>
    <row r="9" spans="1:15" ht="31.2" thickBot="1" x14ac:dyDescent="0.35">
      <c r="A9" s="25">
        <f>A7</f>
        <v>3</v>
      </c>
      <c r="B9" s="26" t="str">
        <f t="shared" si="0"/>
        <v>Racjonalność kosztów</v>
      </c>
      <c r="C9" s="27"/>
      <c r="D9" s="18" t="s">
        <v>41</v>
      </c>
      <c r="E9" s="18">
        <v>1</v>
      </c>
      <c r="F9" s="27"/>
      <c r="G9" s="27"/>
      <c r="H9" s="27"/>
      <c r="I9" s="27"/>
      <c r="J9" s="6">
        <v>1</v>
      </c>
      <c r="K9" s="6">
        <v>1</v>
      </c>
      <c r="L9" s="6">
        <v>1</v>
      </c>
    </row>
    <row r="10" spans="1:15" ht="21" thickBot="1" x14ac:dyDescent="0.35">
      <c r="A10" s="20">
        <f>A7</f>
        <v>3</v>
      </c>
      <c r="B10" s="21" t="str">
        <f t="shared" si="0"/>
        <v>Racjonalność kosztów</v>
      </c>
      <c r="C10" s="23"/>
      <c r="D10" s="18" t="s">
        <v>42</v>
      </c>
      <c r="E10" s="18">
        <v>0</v>
      </c>
      <c r="F10" s="23"/>
      <c r="G10" s="23"/>
      <c r="H10" s="23"/>
      <c r="I10" s="23"/>
      <c r="J10" s="6">
        <v>1</v>
      </c>
      <c r="K10" s="6">
        <v>1</v>
      </c>
      <c r="L10" s="6">
        <v>1</v>
      </c>
    </row>
    <row r="11" spans="1:15" ht="112.8" thickBot="1" x14ac:dyDescent="0.35">
      <c r="A11" s="24">
        <v>4</v>
      </c>
      <c r="B11" s="16" t="s">
        <v>120</v>
      </c>
      <c r="C11" s="19" t="s">
        <v>43</v>
      </c>
      <c r="D11" s="18" t="s">
        <v>44</v>
      </c>
      <c r="E11" s="18">
        <v>3</v>
      </c>
      <c r="F11" s="19" t="s">
        <v>45</v>
      </c>
      <c r="G11" s="19" t="s">
        <v>46</v>
      </c>
      <c r="H11" s="19" t="s">
        <v>32</v>
      </c>
      <c r="I11" s="19" t="s">
        <v>33</v>
      </c>
      <c r="J11" s="6">
        <v>1</v>
      </c>
      <c r="K11" s="6">
        <v>1</v>
      </c>
      <c r="L11" s="6">
        <v>1</v>
      </c>
      <c r="M11" s="2">
        <f>E11</f>
        <v>3</v>
      </c>
    </row>
    <row r="12" spans="1:15" ht="82.2" thickBot="1" x14ac:dyDescent="0.35">
      <c r="A12" s="25">
        <f>A11</f>
        <v>4</v>
      </c>
      <c r="B12" s="26" t="str">
        <f>B11</f>
        <v xml:space="preserve">Gotowość zadania do realizacji </v>
      </c>
      <c r="C12" s="27"/>
      <c r="D12" s="18" t="s">
        <v>47</v>
      </c>
      <c r="E12" s="18">
        <v>1</v>
      </c>
      <c r="F12" s="27"/>
      <c r="G12" s="27"/>
      <c r="H12" s="27"/>
      <c r="I12" s="27"/>
      <c r="J12" s="6">
        <v>1</v>
      </c>
      <c r="K12" s="6">
        <v>1</v>
      </c>
      <c r="L12" s="6">
        <v>1</v>
      </c>
    </row>
    <row r="13" spans="1:15" ht="31.2" thickBot="1" x14ac:dyDescent="0.35">
      <c r="A13" s="20">
        <f>A11</f>
        <v>4</v>
      </c>
      <c r="B13" s="21" t="str">
        <f>B12</f>
        <v xml:space="preserve">Gotowość zadania do realizacji </v>
      </c>
      <c r="C13" s="23"/>
      <c r="D13" s="18" t="s">
        <v>48</v>
      </c>
      <c r="E13" s="18">
        <v>0</v>
      </c>
      <c r="F13" s="23"/>
      <c r="G13" s="23"/>
      <c r="H13" s="23"/>
      <c r="I13" s="23"/>
      <c r="J13" s="6">
        <v>1</v>
      </c>
      <c r="K13" s="6">
        <v>1</v>
      </c>
      <c r="L13" s="6">
        <v>1</v>
      </c>
    </row>
    <row r="14" spans="1:15" ht="102.6" thickBot="1" x14ac:dyDescent="0.35">
      <c r="A14" s="28">
        <v>5</v>
      </c>
      <c r="B14" s="29" t="s">
        <v>49</v>
      </c>
      <c r="C14" s="27" t="s">
        <v>121</v>
      </c>
      <c r="D14" s="18" t="s">
        <v>50</v>
      </c>
      <c r="E14" s="18">
        <v>3</v>
      </c>
      <c r="F14" s="19" t="s">
        <v>51</v>
      </c>
      <c r="G14" s="19"/>
      <c r="H14" s="19" t="s">
        <v>32</v>
      </c>
      <c r="I14" s="19" t="s">
        <v>33</v>
      </c>
      <c r="J14" s="6">
        <v>1</v>
      </c>
      <c r="K14" s="6">
        <v>1</v>
      </c>
      <c r="L14" s="6">
        <v>1</v>
      </c>
      <c r="M14" s="2">
        <f>E14</f>
        <v>3</v>
      </c>
    </row>
    <row r="15" spans="1:15" ht="21" thickBot="1" x14ac:dyDescent="0.35">
      <c r="A15" s="25">
        <f>A14</f>
        <v>5</v>
      </c>
      <c r="B15" s="26" t="str">
        <f>B14</f>
        <v>Wkład własny</v>
      </c>
      <c r="C15" s="27"/>
      <c r="D15" s="18" t="s">
        <v>52</v>
      </c>
      <c r="E15" s="18">
        <v>2</v>
      </c>
      <c r="F15" s="27"/>
      <c r="G15" s="27"/>
      <c r="H15" s="27"/>
      <c r="I15" s="27"/>
      <c r="J15" s="6">
        <v>1</v>
      </c>
      <c r="K15" s="6">
        <v>1</v>
      </c>
      <c r="L15" s="6">
        <v>1</v>
      </c>
    </row>
    <row r="16" spans="1:15" ht="21" thickBot="1" x14ac:dyDescent="0.35">
      <c r="A16" s="25">
        <f>A14</f>
        <v>5</v>
      </c>
      <c r="B16" s="26" t="str">
        <f>B14</f>
        <v>Wkład własny</v>
      </c>
      <c r="C16" s="27"/>
      <c r="D16" s="18" t="s">
        <v>53</v>
      </c>
      <c r="E16" s="18">
        <v>1</v>
      </c>
      <c r="F16" s="27"/>
      <c r="G16" s="27"/>
      <c r="H16" s="27"/>
      <c r="I16" s="27"/>
      <c r="J16" s="6">
        <v>1</v>
      </c>
      <c r="K16" s="6">
        <v>1</v>
      </c>
      <c r="L16" s="6">
        <v>1</v>
      </c>
    </row>
    <row r="17" spans="1:13" ht="15" thickBot="1" x14ac:dyDescent="0.35">
      <c r="A17" s="20">
        <f>A14</f>
        <v>5</v>
      </c>
      <c r="B17" s="21" t="str">
        <f>B14</f>
        <v>Wkład własny</v>
      </c>
      <c r="C17" s="23"/>
      <c r="D17" s="18" t="s">
        <v>54</v>
      </c>
      <c r="E17" s="18">
        <v>0</v>
      </c>
      <c r="F17" s="23"/>
      <c r="G17" s="23"/>
      <c r="H17" s="23"/>
      <c r="I17" s="23"/>
      <c r="J17" s="6">
        <v>1</v>
      </c>
      <c r="K17" s="6">
        <v>1</v>
      </c>
      <c r="L17" s="6">
        <v>1</v>
      </c>
    </row>
    <row r="18" spans="1:13" ht="112.8" customHeight="1" thickBot="1" x14ac:dyDescent="0.35">
      <c r="A18" s="24">
        <v>6</v>
      </c>
      <c r="B18" s="30" t="s">
        <v>55</v>
      </c>
      <c r="C18" s="19" t="s">
        <v>122</v>
      </c>
      <c r="D18" s="31" t="s">
        <v>56</v>
      </c>
      <c r="E18" s="18">
        <v>5</v>
      </c>
      <c r="F18" s="19" t="s">
        <v>123</v>
      </c>
      <c r="G18" s="19"/>
      <c r="H18" s="19" t="s">
        <v>32</v>
      </c>
      <c r="I18" s="19" t="s">
        <v>33</v>
      </c>
      <c r="J18" s="6">
        <v>1</v>
      </c>
      <c r="K18" s="6">
        <v>1</v>
      </c>
      <c r="L18" s="6">
        <v>1</v>
      </c>
      <c r="M18" s="2">
        <f>E18</f>
        <v>5</v>
      </c>
    </row>
    <row r="19" spans="1:13" ht="21" thickBot="1" x14ac:dyDescent="0.35">
      <c r="A19" s="20">
        <f>A18</f>
        <v>6</v>
      </c>
      <c r="B19" s="21" t="str">
        <f>B18</f>
        <v>Analiza potrzeb</v>
      </c>
      <c r="C19" s="23"/>
      <c r="D19" s="31" t="s">
        <v>57</v>
      </c>
      <c r="E19" s="18">
        <v>0</v>
      </c>
      <c r="F19" s="23"/>
      <c r="G19" s="23"/>
      <c r="H19" s="23"/>
      <c r="I19" s="23"/>
      <c r="J19" s="6">
        <v>1</v>
      </c>
      <c r="K19" s="6">
        <v>1</v>
      </c>
      <c r="L19" s="6">
        <v>1</v>
      </c>
    </row>
    <row r="20" spans="1:13" ht="112.8" customHeight="1" thickBot="1" x14ac:dyDescent="0.35">
      <c r="A20" s="24">
        <v>7</v>
      </c>
      <c r="B20" s="30" t="s">
        <v>58</v>
      </c>
      <c r="C20" s="19" t="s">
        <v>59</v>
      </c>
      <c r="D20" s="31" t="s">
        <v>60</v>
      </c>
      <c r="E20" s="18">
        <v>2</v>
      </c>
      <c r="F20" s="19" t="s">
        <v>61</v>
      </c>
      <c r="G20" s="19"/>
      <c r="H20" s="19" t="s">
        <v>32</v>
      </c>
      <c r="I20" s="19" t="s">
        <v>33</v>
      </c>
      <c r="J20" s="6">
        <v>1</v>
      </c>
      <c r="K20" s="6">
        <v>1</v>
      </c>
      <c r="L20" s="6">
        <v>1</v>
      </c>
      <c r="M20" s="2">
        <f>E20</f>
        <v>2</v>
      </c>
    </row>
    <row r="21" spans="1:13" ht="21" thickBot="1" x14ac:dyDescent="0.35">
      <c r="A21" s="20">
        <v>7</v>
      </c>
      <c r="B21" s="21" t="str">
        <f>B20</f>
        <v>Liczba składanych wniosków</v>
      </c>
      <c r="C21" s="23"/>
      <c r="D21" s="31" t="s">
        <v>62</v>
      </c>
      <c r="E21" s="18">
        <v>0</v>
      </c>
      <c r="F21" s="23"/>
      <c r="G21" s="23"/>
      <c r="H21" s="23"/>
      <c r="I21" s="23"/>
      <c r="J21" s="6">
        <v>1</v>
      </c>
      <c r="K21" s="6">
        <v>1</v>
      </c>
      <c r="L21" s="6">
        <v>1</v>
      </c>
    </row>
    <row r="22" spans="1:13" ht="153.6" thickBot="1" x14ac:dyDescent="0.35">
      <c r="A22" s="32">
        <v>8</v>
      </c>
      <c r="B22" s="30" t="s">
        <v>63</v>
      </c>
      <c r="C22" s="19" t="s">
        <v>64</v>
      </c>
      <c r="D22" s="31" t="s">
        <v>65</v>
      </c>
      <c r="E22" s="18">
        <v>3</v>
      </c>
      <c r="F22" s="19" t="s">
        <v>124</v>
      </c>
      <c r="G22" s="19"/>
      <c r="H22" s="19" t="s">
        <v>32</v>
      </c>
      <c r="I22" s="19" t="s">
        <v>33</v>
      </c>
      <c r="J22" s="6">
        <v>1</v>
      </c>
      <c r="K22" s="6">
        <v>1</v>
      </c>
      <c r="L22" s="6">
        <v>1</v>
      </c>
      <c r="M22" s="2">
        <f>E22</f>
        <v>3</v>
      </c>
    </row>
    <row r="23" spans="1:13" ht="29.4" thickBot="1" x14ac:dyDescent="0.35">
      <c r="A23" s="25">
        <f>A22</f>
        <v>8</v>
      </c>
      <c r="B23" s="26" t="str">
        <f>B22</f>
        <v xml:space="preserve">Potencjał/struktura organizacyjna grantobiorcy
</v>
      </c>
      <c r="C23" s="27"/>
      <c r="D23" s="31" t="s">
        <v>66</v>
      </c>
      <c r="E23" s="18">
        <v>2</v>
      </c>
      <c r="F23" s="27"/>
      <c r="G23" s="27"/>
      <c r="H23" s="27"/>
      <c r="I23" s="27"/>
      <c r="J23" s="6">
        <v>1</v>
      </c>
      <c r="K23" s="6">
        <v>1</v>
      </c>
      <c r="L23" s="6">
        <v>1</v>
      </c>
    </row>
    <row r="24" spans="1:13" ht="29.4" thickBot="1" x14ac:dyDescent="0.35">
      <c r="A24" s="25">
        <f>A22</f>
        <v>8</v>
      </c>
      <c r="B24" s="26" t="str">
        <f>B22</f>
        <v xml:space="preserve">Potencjał/struktura organizacyjna grantobiorcy
</v>
      </c>
      <c r="C24" s="27"/>
      <c r="D24" s="31" t="s">
        <v>67</v>
      </c>
      <c r="E24" s="18">
        <v>1</v>
      </c>
      <c r="F24" s="27"/>
      <c r="G24" s="27"/>
      <c r="H24" s="27"/>
      <c r="I24" s="27"/>
      <c r="J24" s="6">
        <v>1</v>
      </c>
      <c r="K24" s="6">
        <v>1</v>
      </c>
      <c r="L24" s="6">
        <v>1</v>
      </c>
    </row>
    <row r="25" spans="1:13" ht="29.4" thickBot="1" x14ac:dyDescent="0.35">
      <c r="A25" s="20">
        <f>A22</f>
        <v>8</v>
      </c>
      <c r="B25" s="21" t="str">
        <f>B22</f>
        <v xml:space="preserve">Potencjał/struktura organizacyjna grantobiorcy
</v>
      </c>
      <c r="C25" s="23"/>
      <c r="D25" s="31" t="s">
        <v>68</v>
      </c>
      <c r="E25" s="18">
        <v>0</v>
      </c>
      <c r="F25" s="23"/>
      <c r="G25" s="23"/>
      <c r="H25" s="23"/>
      <c r="I25" s="23"/>
      <c r="J25" s="6">
        <v>1</v>
      </c>
      <c r="K25" s="6">
        <v>1</v>
      </c>
      <c r="L25" s="6">
        <v>1</v>
      </c>
    </row>
    <row r="26" spans="1:13" ht="82.2" thickBot="1" x14ac:dyDescent="0.35">
      <c r="A26" s="33">
        <v>9</v>
      </c>
      <c r="B26" s="34" t="s">
        <v>69</v>
      </c>
      <c r="C26" s="35" t="s">
        <v>125</v>
      </c>
      <c r="D26" s="36" t="s">
        <v>126</v>
      </c>
      <c r="E26" s="37">
        <v>2</v>
      </c>
      <c r="F26" s="35" t="s">
        <v>70</v>
      </c>
      <c r="G26" s="35"/>
      <c r="H26" s="35" t="s">
        <v>32</v>
      </c>
      <c r="I26" s="35" t="s">
        <v>32</v>
      </c>
      <c r="J26" s="6">
        <v>1</v>
      </c>
      <c r="K26" s="6">
        <v>1</v>
      </c>
      <c r="L26" s="6"/>
      <c r="M26" s="2">
        <f>E26</f>
        <v>2</v>
      </c>
    </row>
    <row r="27" spans="1:13" ht="82.2" thickBot="1" x14ac:dyDescent="0.35">
      <c r="A27" s="38">
        <f>A26</f>
        <v>9</v>
      </c>
      <c r="B27" s="39" t="str">
        <f>B26</f>
        <v>Edukacja na rzecz klimatu</v>
      </c>
      <c r="C27" s="40"/>
      <c r="D27" s="36" t="s">
        <v>71</v>
      </c>
      <c r="E27" s="37">
        <v>1</v>
      </c>
      <c r="F27" s="41"/>
      <c r="G27" s="41"/>
      <c r="H27" s="41"/>
      <c r="I27" s="41"/>
      <c r="J27" s="6">
        <v>1</v>
      </c>
      <c r="K27" s="6">
        <v>1</v>
      </c>
      <c r="L27" s="6"/>
    </row>
    <row r="28" spans="1:13" ht="41.4" thickBot="1" x14ac:dyDescent="0.35">
      <c r="A28" s="42">
        <f>A26</f>
        <v>9</v>
      </c>
      <c r="B28" s="43" t="str">
        <f>B27</f>
        <v>Edukacja na rzecz klimatu</v>
      </c>
      <c r="C28" s="44"/>
      <c r="D28" s="36" t="s">
        <v>72</v>
      </c>
      <c r="E28" s="37">
        <v>0</v>
      </c>
      <c r="F28" s="45"/>
      <c r="G28" s="45"/>
      <c r="H28" s="45"/>
      <c r="I28" s="45"/>
      <c r="J28" s="6">
        <v>1</v>
      </c>
      <c r="K28" s="6">
        <v>1</v>
      </c>
      <c r="L28" s="6"/>
    </row>
    <row r="29" spans="1:13" ht="61.8" thickBot="1" x14ac:dyDescent="0.35">
      <c r="A29" s="32">
        <v>10</v>
      </c>
      <c r="B29" s="30" t="s">
        <v>73</v>
      </c>
      <c r="C29" s="19" t="s">
        <v>127</v>
      </c>
      <c r="D29" s="18" t="s">
        <v>74</v>
      </c>
      <c r="E29" s="18">
        <v>3</v>
      </c>
      <c r="F29" s="19" t="s">
        <v>128</v>
      </c>
      <c r="G29" s="46"/>
      <c r="H29" s="19" t="s">
        <v>32</v>
      </c>
      <c r="I29" s="19" t="s">
        <v>33</v>
      </c>
      <c r="J29" s="6">
        <v>1</v>
      </c>
      <c r="K29" s="6">
        <v>1</v>
      </c>
      <c r="L29" s="6">
        <v>1</v>
      </c>
      <c r="M29" s="2">
        <f>E29</f>
        <v>3</v>
      </c>
    </row>
    <row r="30" spans="1:13" ht="31.2" thickBot="1" x14ac:dyDescent="0.35">
      <c r="A30" s="25">
        <f>A29</f>
        <v>10</v>
      </c>
      <c r="B30" s="26" t="str">
        <f>B29</f>
        <v xml:space="preserve">Zaspokajanie potrzeb grup wymagających wsparcia </v>
      </c>
      <c r="C30" s="27"/>
      <c r="D30" s="18" t="s">
        <v>75</v>
      </c>
      <c r="E30" s="18">
        <v>2</v>
      </c>
      <c r="F30" s="27"/>
      <c r="G30" s="27"/>
      <c r="H30" s="27"/>
      <c r="I30" s="27"/>
      <c r="J30" s="6">
        <v>1</v>
      </c>
      <c r="K30" s="6">
        <v>1</v>
      </c>
      <c r="L30" s="6">
        <v>1</v>
      </c>
    </row>
    <row r="31" spans="1:13" ht="34.200000000000003" customHeight="1" thickBot="1" x14ac:dyDescent="0.35">
      <c r="A31" s="20">
        <f>A29</f>
        <v>10</v>
      </c>
      <c r="B31" s="21" t="str">
        <f>B29</f>
        <v xml:space="preserve">Zaspokajanie potrzeb grup wymagających wsparcia </v>
      </c>
      <c r="C31" s="23"/>
      <c r="D31" s="18" t="s">
        <v>76</v>
      </c>
      <c r="E31" s="18">
        <v>0</v>
      </c>
      <c r="F31" s="27"/>
      <c r="G31" s="27"/>
      <c r="H31" s="27"/>
      <c r="I31" s="27"/>
      <c r="J31" s="6">
        <v>1</v>
      </c>
      <c r="K31" s="6">
        <v>1</v>
      </c>
      <c r="L31" s="6">
        <v>1</v>
      </c>
    </row>
    <row r="32" spans="1:13" ht="72" thickBot="1" x14ac:dyDescent="0.35">
      <c r="A32" s="32">
        <v>11</v>
      </c>
      <c r="B32" s="30" t="s">
        <v>77</v>
      </c>
      <c r="C32" s="19" t="s">
        <v>78</v>
      </c>
      <c r="D32" s="18" t="s">
        <v>79</v>
      </c>
      <c r="E32" s="18">
        <v>3</v>
      </c>
      <c r="F32" s="19" t="s">
        <v>129</v>
      </c>
      <c r="G32" s="46"/>
      <c r="H32" s="19" t="s">
        <v>32</v>
      </c>
      <c r="I32" s="19" t="s">
        <v>32</v>
      </c>
      <c r="J32" s="6">
        <v>1</v>
      </c>
      <c r="K32" s="6">
        <v>1</v>
      </c>
      <c r="L32" s="6"/>
      <c r="M32" s="2">
        <f>E32</f>
        <v>3</v>
      </c>
    </row>
    <row r="33" spans="1:13" ht="61.8" thickBot="1" x14ac:dyDescent="0.35">
      <c r="A33" s="25">
        <f>A32</f>
        <v>11</v>
      </c>
      <c r="B33" s="26" t="str">
        <f>B32</f>
        <v>Różnorodność oferty edukacyjnej</v>
      </c>
      <c r="C33" s="27"/>
      <c r="D33" s="18" t="s">
        <v>80</v>
      </c>
      <c r="E33" s="18">
        <v>2</v>
      </c>
      <c r="F33" s="27"/>
      <c r="G33" s="27"/>
      <c r="H33" s="27"/>
      <c r="I33" s="27"/>
      <c r="J33" s="6">
        <v>1</v>
      </c>
      <c r="K33" s="6">
        <v>1</v>
      </c>
      <c r="L33" s="6"/>
    </row>
    <row r="34" spans="1:13" ht="34.200000000000003" customHeight="1" thickBot="1" x14ac:dyDescent="0.35">
      <c r="A34" s="20">
        <f>A32</f>
        <v>11</v>
      </c>
      <c r="B34" s="21" t="str">
        <f>B32</f>
        <v>Różnorodność oferty edukacyjnej</v>
      </c>
      <c r="C34" s="23"/>
      <c r="D34" s="18" t="s">
        <v>81</v>
      </c>
      <c r="E34" s="18">
        <v>0</v>
      </c>
      <c r="F34" s="27"/>
      <c r="G34" s="27"/>
      <c r="H34" s="27"/>
      <c r="I34" s="27"/>
      <c r="J34" s="6">
        <v>1</v>
      </c>
      <c r="K34" s="6">
        <v>1</v>
      </c>
      <c r="L34" s="6"/>
    </row>
    <row r="35" spans="1:13" ht="153.6" thickBot="1" x14ac:dyDescent="0.35">
      <c r="A35" s="24">
        <v>12</v>
      </c>
      <c r="B35" s="16" t="s">
        <v>82</v>
      </c>
      <c r="C35" s="19" t="s">
        <v>83</v>
      </c>
      <c r="D35" s="18" t="s">
        <v>130</v>
      </c>
      <c r="E35" s="18">
        <v>2</v>
      </c>
      <c r="F35" s="19" t="s">
        <v>84</v>
      </c>
      <c r="G35" s="19" t="s">
        <v>85</v>
      </c>
      <c r="H35" s="19" t="s">
        <v>32</v>
      </c>
      <c r="I35" s="19" t="s">
        <v>33</v>
      </c>
      <c r="J35" s="6">
        <v>1</v>
      </c>
      <c r="K35" s="6">
        <v>1</v>
      </c>
      <c r="L35" s="6">
        <v>1</v>
      </c>
      <c r="M35" s="2">
        <f>E35</f>
        <v>2</v>
      </c>
    </row>
    <row r="36" spans="1:13" ht="41.4" thickBot="1" x14ac:dyDescent="0.35">
      <c r="A36" s="25">
        <f>A35</f>
        <v>12</v>
      </c>
      <c r="B36" s="26" t="str">
        <f>B35</f>
        <v xml:space="preserve">Wsparcie oferty obszaru </v>
      </c>
      <c r="C36" s="27"/>
      <c r="D36" s="18" t="s">
        <v>131</v>
      </c>
      <c r="E36" s="18">
        <v>1</v>
      </c>
      <c r="F36" s="27"/>
      <c r="G36" s="27"/>
      <c r="H36" s="27"/>
      <c r="I36" s="27"/>
      <c r="J36" s="6">
        <v>1</v>
      </c>
      <c r="K36" s="6">
        <v>1</v>
      </c>
      <c r="L36" s="6">
        <v>1</v>
      </c>
    </row>
    <row r="37" spans="1:13" ht="15" thickBot="1" x14ac:dyDescent="0.35">
      <c r="A37" s="20">
        <f>A35</f>
        <v>12</v>
      </c>
      <c r="B37" s="21" t="str">
        <f>B36</f>
        <v xml:space="preserve">Wsparcie oferty obszaru </v>
      </c>
      <c r="C37" s="23"/>
      <c r="D37" s="18" t="s">
        <v>86</v>
      </c>
      <c r="E37" s="18">
        <v>0</v>
      </c>
      <c r="F37" s="23"/>
      <c r="G37" s="23"/>
      <c r="H37" s="23"/>
      <c r="I37" s="23"/>
      <c r="J37" s="6">
        <v>1</v>
      </c>
      <c r="K37" s="6">
        <v>1</v>
      </c>
      <c r="L37" s="6">
        <v>1</v>
      </c>
    </row>
    <row r="38" spans="1:13" ht="82.2" thickBot="1" x14ac:dyDescent="0.35">
      <c r="A38" s="32">
        <v>13</v>
      </c>
      <c r="B38" s="30" t="s">
        <v>87</v>
      </c>
      <c r="C38" s="19" t="s">
        <v>88</v>
      </c>
      <c r="D38" s="18" t="s">
        <v>132</v>
      </c>
      <c r="E38" s="18">
        <v>3</v>
      </c>
      <c r="F38" s="19" t="s">
        <v>134</v>
      </c>
      <c r="G38" s="46"/>
      <c r="H38" s="19" t="s">
        <v>32</v>
      </c>
      <c r="I38" s="19" t="s">
        <v>33</v>
      </c>
      <c r="J38" s="6">
        <v>1</v>
      </c>
      <c r="K38" s="6">
        <v>1</v>
      </c>
      <c r="L38" s="6">
        <v>1</v>
      </c>
      <c r="M38" s="2">
        <f>E38</f>
        <v>3</v>
      </c>
    </row>
    <row r="39" spans="1:13" ht="41.4" thickBot="1" x14ac:dyDescent="0.35">
      <c r="A39" s="25">
        <f>A38</f>
        <v>13</v>
      </c>
      <c r="B39" s="26" t="str">
        <f>B38</f>
        <v>Uczestniczenie w Programie Edukacja dla Doliny Baryczy</v>
      </c>
      <c r="C39" s="27"/>
      <c r="D39" s="18" t="s">
        <v>133</v>
      </c>
      <c r="E39" s="18">
        <v>2</v>
      </c>
      <c r="F39" s="27"/>
      <c r="G39" s="27"/>
      <c r="H39" s="27"/>
      <c r="I39" s="27"/>
      <c r="J39" s="6">
        <v>1</v>
      </c>
      <c r="K39" s="6">
        <v>1</v>
      </c>
      <c r="L39" s="6">
        <v>1</v>
      </c>
    </row>
    <row r="40" spans="1:13" ht="34.200000000000003" customHeight="1" thickBot="1" x14ac:dyDescent="0.35">
      <c r="A40" s="20">
        <f>A38</f>
        <v>13</v>
      </c>
      <c r="B40" s="21" t="str">
        <f>B38</f>
        <v>Uczestniczenie w Programie Edukacja dla Doliny Baryczy</v>
      </c>
      <c r="C40" s="23"/>
      <c r="D40" s="18" t="s">
        <v>89</v>
      </c>
      <c r="E40" s="18">
        <v>0</v>
      </c>
      <c r="F40" s="27"/>
      <c r="G40" s="27"/>
      <c r="H40" s="27"/>
      <c r="I40" s="27"/>
      <c r="J40" s="6">
        <v>1</v>
      </c>
      <c r="K40" s="6">
        <v>1</v>
      </c>
      <c r="L40" s="6">
        <v>1</v>
      </c>
    </row>
    <row r="41" spans="1:13" ht="102.6" thickBot="1" x14ac:dyDescent="0.35">
      <c r="A41" s="32">
        <v>14</v>
      </c>
      <c r="B41" s="30" t="s">
        <v>90</v>
      </c>
      <c r="C41" s="19" t="s">
        <v>135</v>
      </c>
      <c r="D41" s="18" t="s">
        <v>136</v>
      </c>
      <c r="E41" s="18">
        <v>2</v>
      </c>
      <c r="F41" s="19" t="s">
        <v>91</v>
      </c>
      <c r="G41" s="46"/>
      <c r="H41" s="19" t="s">
        <v>32</v>
      </c>
      <c r="I41" s="19" t="s">
        <v>33</v>
      </c>
      <c r="J41" s="6">
        <v>1</v>
      </c>
      <c r="K41" s="6">
        <v>1</v>
      </c>
      <c r="L41" s="6">
        <v>1</v>
      </c>
      <c r="M41" s="2">
        <f>E41</f>
        <v>2</v>
      </c>
    </row>
    <row r="42" spans="1:13" ht="15" thickBot="1" x14ac:dyDescent="0.35">
      <c r="A42" s="25">
        <f>A41</f>
        <v>14</v>
      </c>
      <c r="B42" s="26" t="str">
        <f>B41</f>
        <v>Partnerstwo i zasięg działań</v>
      </c>
      <c r="C42" s="27"/>
      <c r="D42" s="18" t="s">
        <v>137</v>
      </c>
      <c r="E42" s="18">
        <v>1</v>
      </c>
      <c r="F42" s="27"/>
      <c r="G42" s="27"/>
      <c r="H42" s="27"/>
      <c r="I42" s="27"/>
      <c r="J42" s="6">
        <v>1</v>
      </c>
      <c r="K42" s="6">
        <v>1</v>
      </c>
      <c r="L42" s="6">
        <v>1</v>
      </c>
    </row>
    <row r="43" spans="1:13" ht="34.200000000000003" customHeight="1" thickBot="1" x14ac:dyDescent="0.35">
      <c r="A43" s="20">
        <f>A41</f>
        <v>14</v>
      </c>
      <c r="B43" s="21" t="str">
        <f>B41</f>
        <v>Partnerstwo i zasięg działań</v>
      </c>
      <c r="C43" s="23"/>
      <c r="D43" s="18" t="s">
        <v>138</v>
      </c>
      <c r="E43" s="18">
        <v>0</v>
      </c>
      <c r="F43" s="27"/>
      <c r="G43" s="27"/>
      <c r="H43" s="27"/>
      <c r="I43" s="27"/>
      <c r="J43" s="6">
        <v>1</v>
      </c>
      <c r="K43" s="6">
        <v>1</v>
      </c>
      <c r="L43" s="6">
        <v>1</v>
      </c>
    </row>
    <row r="44" spans="1:13" ht="133.19999999999999" thickBot="1" x14ac:dyDescent="0.35">
      <c r="A44" s="15">
        <v>15</v>
      </c>
      <c r="B44" s="47" t="s">
        <v>92</v>
      </c>
      <c r="C44" s="27" t="s">
        <v>139</v>
      </c>
      <c r="D44" s="18" t="s">
        <v>93</v>
      </c>
      <c r="E44" s="48">
        <v>3</v>
      </c>
      <c r="F44" s="19" t="s">
        <v>94</v>
      </c>
      <c r="G44" s="19" t="s">
        <v>95</v>
      </c>
      <c r="H44" s="19" t="s">
        <v>32</v>
      </c>
      <c r="I44" s="19" t="s">
        <v>33</v>
      </c>
      <c r="J44" s="6">
        <v>1</v>
      </c>
      <c r="K44" s="6">
        <v>1</v>
      </c>
      <c r="L44" s="6">
        <v>1</v>
      </c>
      <c r="M44" s="2">
        <f>E44</f>
        <v>3</v>
      </c>
    </row>
    <row r="45" spans="1:13" ht="21" thickBot="1" x14ac:dyDescent="0.35">
      <c r="A45" s="25">
        <f>A44</f>
        <v>15</v>
      </c>
      <c r="B45" s="26" t="str">
        <f>B44</f>
        <v>Promocja obszaru</v>
      </c>
      <c r="C45" s="27"/>
      <c r="D45" s="18" t="s">
        <v>96</v>
      </c>
      <c r="E45" s="48">
        <v>1</v>
      </c>
      <c r="F45" s="27"/>
      <c r="G45" s="27"/>
      <c r="H45" s="27"/>
      <c r="I45" s="27"/>
      <c r="J45" s="6">
        <v>1</v>
      </c>
      <c r="K45" s="6">
        <v>1</v>
      </c>
      <c r="L45" s="6">
        <v>1</v>
      </c>
    </row>
    <row r="46" spans="1:13" ht="31.2" thickBot="1" x14ac:dyDescent="0.35">
      <c r="A46" s="20">
        <f>A44</f>
        <v>15</v>
      </c>
      <c r="B46" s="21" t="str">
        <f>B45</f>
        <v>Promocja obszaru</v>
      </c>
      <c r="C46" s="23"/>
      <c r="D46" s="18" t="s">
        <v>97</v>
      </c>
      <c r="E46" s="48">
        <v>0</v>
      </c>
      <c r="F46" s="23"/>
      <c r="G46" s="23"/>
      <c r="H46" s="23"/>
      <c r="I46" s="23"/>
      <c r="J46" s="6">
        <v>1</v>
      </c>
      <c r="K46" s="6">
        <v>1</v>
      </c>
      <c r="L46" s="6">
        <v>1</v>
      </c>
    </row>
    <row r="47" spans="1:13" ht="112.8" thickBot="1" x14ac:dyDescent="0.35">
      <c r="A47" s="24">
        <v>16</v>
      </c>
      <c r="B47" s="16" t="s">
        <v>98</v>
      </c>
      <c r="C47" s="19" t="s">
        <v>140</v>
      </c>
      <c r="D47" s="18" t="s">
        <v>99</v>
      </c>
      <c r="E47" s="48">
        <v>5</v>
      </c>
      <c r="F47" s="19" t="s">
        <v>100</v>
      </c>
      <c r="G47" s="19" t="s">
        <v>101</v>
      </c>
      <c r="H47" s="19" t="s">
        <v>32</v>
      </c>
      <c r="I47" s="19" t="s">
        <v>33</v>
      </c>
      <c r="J47" s="6">
        <v>1</v>
      </c>
      <c r="K47" s="6">
        <v>2</v>
      </c>
      <c r="L47" s="6">
        <v>1</v>
      </c>
      <c r="M47" s="2">
        <f>E47</f>
        <v>5</v>
      </c>
    </row>
    <row r="48" spans="1:13" ht="51.6" thickBot="1" x14ac:dyDescent="0.35">
      <c r="A48" s="25">
        <f>A47</f>
        <v>16</v>
      </c>
      <c r="B48" s="26" t="str">
        <f t="shared" ref="B48:B50" si="1">B47</f>
        <v>Wsparcie potencjału architektonicznego</v>
      </c>
      <c r="C48" s="27"/>
      <c r="D48" s="18" t="s">
        <v>102</v>
      </c>
      <c r="E48" s="48">
        <v>2</v>
      </c>
      <c r="F48" s="27"/>
      <c r="G48" s="27"/>
      <c r="H48" s="27"/>
      <c r="I48" s="27"/>
      <c r="J48" s="6">
        <v>1</v>
      </c>
      <c r="K48" s="6">
        <v>1</v>
      </c>
      <c r="L48" s="6">
        <v>1</v>
      </c>
    </row>
    <row r="49" spans="1:13" ht="31.2" thickBot="1" x14ac:dyDescent="0.35">
      <c r="A49" s="25">
        <f>A47</f>
        <v>16</v>
      </c>
      <c r="B49" s="26" t="str">
        <f t="shared" si="1"/>
        <v>Wsparcie potencjału architektonicznego</v>
      </c>
      <c r="C49" s="27"/>
      <c r="D49" s="18" t="s">
        <v>103</v>
      </c>
      <c r="E49" s="48">
        <v>1</v>
      </c>
      <c r="F49" s="27"/>
      <c r="G49" s="27"/>
      <c r="H49" s="27"/>
      <c r="I49" s="27"/>
      <c r="J49" s="6">
        <v>1</v>
      </c>
      <c r="K49" s="6">
        <v>1</v>
      </c>
      <c r="L49" s="6">
        <v>1</v>
      </c>
    </row>
    <row r="50" spans="1:13" ht="31.2" thickBot="1" x14ac:dyDescent="0.35">
      <c r="A50" s="25">
        <f>A47</f>
        <v>16</v>
      </c>
      <c r="B50" s="26" t="str">
        <f t="shared" si="1"/>
        <v>Wsparcie potencjału architektonicznego</v>
      </c>
      <c r="C50" s="27"/>
      <c r="D50" s="18" t="s">
        <v>104</v>
      </c>
      <c r="E50" s="48">
        <v>0</v>
      </c>
      <c r="F50" s="27"/>
      <c r="G50" s="27"/>
      <c r="H50" s="27"/>
      <c r="I50" s="27"/>
      <c r="J50" s="6">
        <v>1</v>
      </c>
      <c r="K50" s="6">
        <v>1</v>
      </c>
      <c r="L50" s="6">
        <v>1</v>
      </c>
    </row>
    <row r="51" spans="1:13" ht="174" thickBot="1" x14ac:dyDescent="0.35">
      <c r="A51" s="49">
        <v>17</v>
      </c>
      <c r="B51" s="50" t="s">
        <v>105</v>
      </c>
      <c r="C51" s="19" t="s">
        <v>141</v>
      </c>
      <c r="D51" s="31" t="s">
        <v>106</v>
      </c>
      <c r="E51" s="48">
        <v>2</v>
      </c>
      <c r="F51" s="17" t="s">
        <v>107</v>
      </c>
      <c r="G51" s="17"/>
      <c r="H51" s="19" t="s">
        <v>32</v>
      </c>
      <c r="I51" s="19" t="s">
        <v>33</v>
      </c>
      <c r="J51" s="6">
        <v>1</v>
      </c>
      <c r="K51" s="6">
        <v>1</v>
      </c>
      <c r="L51" s="6">
        <v>1</v>
      </c>
      <c r="M51" s="2">
        <f>E51</f>
        <v>2</v>
      </c>
    </row>
    <row r="52" spans="1:13" ht="41.4" thickBot="1" x14ac:dyDescent="0.35">
      <c r="A52" s="51">
        <f>A51</f>
        <v>17</v>
      </c>
      <c r="B52" s="52" t="str">
        <f>B51</f>
        <v>Wykorzystanie lokalnych potencjałów przyrodniczego i historyczno-kulturowego  </v>
      </c>
      <c r="C52" s="27"/>
      <c r="D52" s="31" t="s">
        <v>108</v>
      </c>
      <c r="E52" s="48">
        <v>1</v>
      </c>
      <c r="F52" s="53"/>
      <c r="G52" s="53"/>
      <c r="H52" s="27"/>
      <c r="I52" s="27"/>
      <c r="J52" s="6">
        <v>1</v>
      </c>
      <c r="K52" s="6">
        <v>1</v>
      </c>
      <c r="L52" s="6">
        <v>1</v>
      </c>
    </row>
    <row r="53" spans="1:13" ht="29.4" thickBot="1" x14ac:dyDescent="0.35">
      <c r="A53" s="54">
        <f>A51</f>
        <v>17</v>
      </c>
      <c r="B53" s="55" t="str">
        <f>B52</f>
        <v>Wykorzystanie lokalnych potencjałów przyrodniczego i historyczno-kulturowego  </v>
      </c>
      <c r="C53" s="23"/>
      <c r="D53" s="31" t="s">
        <v>109</v>
      </c>
      <c r="E53" s="48">
        <v>0</v>
      </c>
      <c r="F53" s="22"/>
      <c r="G53" s="22"/>
      <c r="H53" s="23"/>
      <c r="I53" s="23"/>
      <c r="J53" s="6">
        <v>1</v>
      </c>
      <c r="K53" s="6">
        <v>1</v>
      </c>
      <c r="L53" s="6">
        <v>1</v>
      </c>
    </row>
    <row r="54" spans="1:13" ht="15" hidden="1" thickBot="1" x14ac:dyDescent="0.35">
      <c r="A54" s="32"/>
      <c r="B54" s="30"/>
      <c r="C54" s="19"/>
      <c r="D54" s="18"/>
      <c r="E54" s="56"/>
      <c r="F54" s="19"/>
      <c r="G54" s="19"/>
      <c r="H54" s="19"/>
      <c r="I54" s="19"/>
    </row>
    <row r="55" spans="1:13" ht="15" hidden="1" thickBot="1" x14ac:dyDescent="0.35">
      <c r="A55" s="57"/>
      <c r="B55" s="58"/>
      <c r="C55" s="27"/>
      <c r="D55" s="18"/>
      <c r="E55" s="18"/>
      <c r="F55" s="27"/>
      <c r="G55" s="27"/>
      <c r="H55" s="27"/>
      <c r="I55" s="27"/>
    </row>
    <row r="56" spans="1:13" ht="15" hidden="1" thickBot="1" x14ac:dyDescent="0.35">
      <c r="A56" s="32"/>
      <c r="B56" s="30"/>
      <c r="C56" s="59"/>
      <c r="D56" s="18"/>
      <c r="E56" s="18"/>
      <c r="F56" s="19"/>
      <c r="G56" s="46"/>
      <c r="H56" s="19"/>
      <c r="I56" s="19"/>
    </row>
    <row r="57" spans="1:13" ht="15" hidden="1" thickBot="1" x14ac:dyDescent="0.35">
      <c r="A57" s="25"/>
      <c r="B57" s="26"/>
      <c r="C57" s="60"/>
      <c r="D57" s="18"/>
      <c r="E57" s="18"/>
      <c r="F57" s="27"/>
      <c r="G57" s="27"/>
      <c r="H57" s="27"/>
      <c r="I57" s="27"/>
    </row>
    <row r="58" spans="1:13" ht="34.200000000000003" hidden="1" customHeight="1" thickBot="1" x14ac:dyDescent="0.35">
      <c r="A58" s="20"/>
      <c r="B58" s="21"/>
      <c r="C58" s="60"/>
      <c r="D58" s="18"/>
      <c r="E58" s="18"/>
      <c r="F58" s="27"/>
      <c r="G58" s="27"/>
      <c r="H58" s="27"/>
      <c r="I58" s="27"/>
    </row>
    <row r="59" spans="1:13" ht="15" hidden="1" thickBot="1" x14ac:dyDescent="0.35">
      <c r="A59" s="28"/>
      <c r="B59" s="29"/>
      <c r="C59" s="19"/>
      <c r="D59" s="18"/>
      <c r="E59" s="18"/>
      <c r="F59" s="19"/>
      <c r="G59" s="46"/>
      <c r="H59" s="19"/>
      <c r="I59" s="19"/>
    </row>
    <row r="60" spans="1:13" ht="37.200000000000003" hidden="1" customHeight="1" thickBot="1" x14ac:dyDescent="0.35">
      <c r="A60" s="25"/>
      <c r="B60" s="26"/>
      <c r="C60" s="27"/>
      <c r="D60" s="18"/>
      <c r="E60" s="18"/>
      <c r="F60" s="27"/>
      <c r="G60" s="27"/>
      <c r="H60" s="27"/>
      <c r="I60" s="27"/>
    </row>
    <row r="61" spans="1:13" s="66" customFormat="1" ht="15" hidden="1" thickBot="1" x14ac:dyDescent="0.35">
      <c r="A61" s="61"/>
      <c r="B61" s="62"/>
      <c r="C61" s="63"/>
      <c r="D61" s="64"/>
      <c r="E61" s="64"/>
      <c r="F61" s="63"/>
      <c r="G61" s="63"/>
      <c r="H61" s="63"/>
      <c r="I61" s="63"/>
      <c r="J61" s="65"/>
    </row>
    <row r="62" spans="1:13" s="66" customFormat="1" ht="34.200000000000003" hidden="1" customHeight="1" thickBot="1" x14ac:dyDescent="0.35">
      <c r="A62" s="57"/>
      <c r="B62" s="67"/>
      <c r="C62" s="68"/>
      <c r="D62" s="64"/>
      <c r="E62" s="64"/>
      <c r="F62" s="68"/>
      <c r="G62" s="68"/>
      <c r="H62" s="68"/>
      <c r="I62" s="68"/>
      <c r="J62" s="65"/>
    </row>
    <row r="63" spans="1:13" s="66" customFormat="1" ht="27" hidden="1" customHeight="1" thickBot="1" x14ac:dyDescent="0.35">
      <c r="A63" s="69"/>
      <c r="B63" s="70"/>
      <c r="C63" s="71"/>
      <c r="D63" s="64"/>
      <c r="E63" s="64"/>
      <c r="F63" s="71"/>
      <c r="G63" s="71"/>
      <c r="H63" s="71"/>
      <c r="I63" s="71"/>
      <c r="J63" s="65"/>
    </row>
    <row r="64" spans="1:13" ht="15" hidden="1" thickBot="1" x14ac:dyDescent="0.35">
      <c r="A64" s="32"/>
      <c r="B64" s="30"/>
      <c r="C64" s="19"/>
      <c r="D64" s="18"/>
      <c r="E64" s="18"/>
      <c r="F64" s="19"/>
      <c r="G64" s="19"/>
      <c r="H64" s="19"/>
      <c r="I64" s="19"/>
    </row>
    <row r="65" spans="1:13" ht="34.200000000000003" hidden="1" customHeight="1" thickBot="1" x14ac:dyDescent="0.35">
      <c r="A65" s="20"/>
      <c r="B65" s="21"/>
      <c r="C65" s="23"/>
      <c r="D65" s="18"/>
      <c r="E65" s="18"/>
      <c r="F65" s="23"/>
      <c r="G65" s="23"/>
      <c r="H65" s="23"/>
      <c r="I65" s="23"/>
    </row>
    <row r="67" spans="1:13" x14ac:dyDescent="0.3">
      <c r="B67" s="6" t="s">
        <v>110</v>
      </c>
      <c r="C67" s="73" t="s">
        <v>111</v>
      </c>
      <c r="M67" s="2">
        <f>SUM(M3:M65)</f>
        <v>48</v>
      </c>
    </row>
    <row r="68" spans="1:13" ht="30.6" x14ac:dyDescent="0.3">
      <c r="C68" s="74" t="s">
        <v>22</v>
      </c>
      <c r="D68" s="75" t="s">
        <v>112</v>
      </c>
      <c r="E68" s="75" t="s">
        <v>113</v>
      </c>
    </row>
    <row r="69" spans="1:13" x14ac:dyDescent="0.3">
      <c r="C69" s="74" t="s">
        <v>24</v>
      </c>
      <c r="D69" s="75">
        <f>ROUNDUP((0.4*E69),0)</f>
        <v>20</v>
      </c>
      <c r="E69" s="75">
        <f>SUMIF(J3:J53,1,M3:M53)</f>
        <v>48</v>
      </c>
    </row>
    <row r="70" spans="1:13" x14ac:dyDescent="0.3">
      <c r="C70" s="74" t="s">
        <v>25</v>
      </c>
      <c r="D70" s="75">
        <f t="shared" ref="D70:D71" si="2">ROUNDUP((0.4*E70),0)</f>
        <v>18</v>
      </c>
      <c r="E70" s="75">
        <f>SUMIF(K3:K53,1,M3:M53)</f>
        <v>43</v>
      </c>
    </row>
    <row r="71" spans="1:13" x14ac:dyDescent="0.3">
      <c r="C71" s="74" t="s">
        <v>26</v>
      </c>
      <c r="D71" s="75">
        <f t="shared" si="2"/>
        <v>18</v>
      </c>
      <c r="E71" s="75">
        <f>SUMIF(L3:L53,1,M3:M53)</f>
        <v>43</v>
      </c>
    </row>
  </sheetData>
  <autoFilter ref="A2:M65"/>
  <pageMargins left="0.23622047244094491" right="0.23622047244094491" top="0.74803149606299213" bottom="0.74803149606299213" header="0.31496062992125984" footer="0.31496062992125984"/>
  <pageSetup paperSize="9" scale="69" fitToHeight="0" orientation="landscape" verticalDpi="0" r:id="rId1"/>
  <headerFooter>
    <oddHeader xml:space="preserve">&amp;R&amp;"-,Kursywa"&amp;9Załącznik nr 1 do Procedury wyboru i oceny grantobiorców
przyjętej jako załącznik nr 4 do uchwały nr XXXI/85/24 z 08.08.2024 r. Zarządu PARTNERSTWA dla Doliny Baryczy
</oddHeader>
    <oddFooter>&amp;C&amp;P z &amp;N</oddFooter>
  </headerFooter>
  <rowBreaks count="6" manualBreakCount="6">
    <brk id="10" max="8" man="1"/>
    <brk id="19" max="8" man="1"/>
    <brk id="21" max="8" man="1"/>
    <brk id="31" max="8" man="1"/>
    <brk id="40" max="8" man="1"/>
    <brk id="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Zgodnoś z LSR</vt:lpstr>
      <vt:lpstr>Granty</vt:lpstr>
      <vt:lpstr>Granty!Obszar_wydruku</vt:lpstr>
      <vt:lpstr>Granty!Tytuły_wydruku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esnazyk</dc:creator>
  <cp:lastModifiedBy>esnazyk</cp:lastModifiedBy>
  <cp:lastPrinted>2024-08-08T13:57:26Z</cp:lastPrinted>
  <dcterms:created xsi:type="dcterms:W3CDTF">2024-07-09T10:53:07Z</dcterms:created>
  <dcterms:modified xsi:type="dcterms:W3CDTF">2024-08-08T13:57:28Z</dcterms:modified>
</cp:coreProperties>
</file>